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6"/>
  </bookViews>
  <sheets>
    <sheet name="Прил.1" sheetId="1" r:id="rId1"/>
    <sheet name="Прил.3" sheetId="2" r:id="rId2"/>
    <sheet name="Прил.4" sheetId="3" r:id="rId3"/>
    <sheet name="Прил.5" sheetId="4" r:id="rId4"/>
    <sheet name="Прил.6" sheetId="5" r:id="rId5"/>
    <sheet name="Прил.7" sheetId="6" r:id="rId6"/>
    <sheet name="Прил.8" sheetId="7" r:id="rId7"/>
  </sheets>
  <definedNames>
    <definedName name="_xlnm.Print_Area" localSheetId="2">'Прил.4'!$A$1:$E$60</definedName>
    <definedName name="_xlnm.Print_Area" localSheetId="4">'Прил.6'!$A$1:$I$84</definedName>
    <definedName name="_xlnm.Print_Area" localSheetId="5">'Прил.7'!$A$1:$G$86</definedName>
  </definedNames>
  <calcPr fullCalcOnLoad="1"/>
</workbook>
</file>

<file path=xl/sharedStrings.xml><?xml version="1.0" encoding="utf-8"?>
<sst xmlns="http://schemas.openxmlformats.org/spreadsheetml/2006/main" count="1003" uniqueCount="382">
  <si>
    <t xml:space="preserve">                     Приложение № 1</t>
  </si>
  <si>
    <t xml:space="preserve">      к  решению  собрания депутатов муниципального </t>
  </si>
  <si>
    <t>Источники  внутреннего финансирования дефицита</t>
  </si>
  <si>
    <t>Глушковского района Курской области на 2008 год</t>
  </si>
  <si>
    <t>тыс.руб.</t>
  </si>
  <si>
    <t>Код бюджетной классификации Российской Федерации</t>
  </si>
  <si>
    <t>Наименование источников финансирования дефицита бюджета</t>
  </si>
  <si>
    <t>Сумма</t>
  </si>
  <si>
    <t>ВСЕГО</t>
  </si>
  <si>
    <t>ПЕРЕЧЕНЬ</t>
  </si>
  <si>
    <t>Код бюджетной классификации РФ</t>
  </si>
  <si>
    <t>администратора доходов</t>
  </si>
  <si>
    <t>доходов местного бюджета</t>
  </si>
  <si>
    <t>111 05011 10 0000 120</t>
  </si>
  <si>
    <t>Арендная плата и поступления от продажи права на заключение договоров аренды  земельных участков,  государственная собственность на которы не разграничена, расположенных в границах поселения  (за исключением земельных участков, предназначенных для целей жилищного строительства)</t>
  </si>
  <si>
    <t>111 05012 10 0000 120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</si>
  <si>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расположенные в границах поселения  и предназначенных для  целей жилищного строительства</t>
  </si>
  <si>
    <t>111 05035 10 0000 120</t>
  </si>
  <si>
    <t>Доходы от сдачи в аренду имущества, находящегося в оперативном управлении органов управления поселения и созданных ими учреждений и в хозяйственном ведении муниципальных унитарных предприятий</t>
  </si>
  <si>
    <t>115 02050 10 0000 140</t>
  </si>
  <si>
    <t>Платежи , взимаемые  организациями  поселения за выполнение  определенных  функций</t>
  </si>
  <si>
    <t>ООО</t>
  </si>
  <si>
    <t>117 05050 10 0000 180</t>
  </si>
  <si>
    <t>Прочие неналоговые  доходы бюджета поселения</t>
  </si>
  <si>
    <t xml:space="preserve">                     Приложение №4</t>
  </si>
  <si>
    <t>главных администраторов доходов   бюджета муниципального</t>
  </si>
  <si>
    <t xml:space="preserve">                                    Глушковского района Курской области                                                                   </t>
  </si>
  <si>
    <t xml:space="preserve">Наименование администратора доходов </t>
  </si>
  <si>
    <t xml:space="preserve"> бюджета муниципального образования</t>
  </si>
  <si>
    <t>Доходы закреплепленные за всеми администраторами</t>
  </si>
  <si>
    <t>889</t>
  </si>
  <si>
    <t xml:space="preserve"> </t>
  </si>
  <si>
    <t xml:space="preserve">"О  проекте бюджета муниципального образования </t>
  </si>
  <si>
    <t>Поступление доходов в бюджет муниципального</t>
  </si>
  <si>
    <t>Курской области в  2008  году по нормативам, установленным Бюджетным кодексом РФ.</t>
  </si>
  <si>
    <t>(тыс. рублей)</t>
  </si>
  <si>
    <t>Код</t>
  </si>
  <si>
    <t>Бюджетной</t>
  </si>
  <si>
    <t>Наименование доходов</t>
  </si>
  <si>
    <t>Классификации</t>
  </si>
  <si>
    <t>100 00000 00 0000 000</t>
  </si>
  <si>
    <t>ДОХОДЫ</t>
  </si>
  <si>
    <t>НАЛОГОВЫЕ ДОХОДЫ  ВСЕГО</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</si>
  <si>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</si>
  <si>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</si>
  <si>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</si>
  <si>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</si>
  <si>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</si>
  <si>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полученных в виде дивидендов от долевого участия в деятельности организаций</t>
  </si>
  <si>
    <t>101 02021 01 0000 110</t>
  </si>
  <si>
    <t>Налог на доходы физических лиц с доходов, облагаемых по налоговой ставке, установленной пунктом 1 статьи 224 НК РФ за ислючением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</si>
  <si>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101 02022 01 0000 110</t>
  </si>
  <si>
    <t xml:space="preserve"> Налог на доходы физических лиц с доходов, облагаемых по налоговой ставке, установленной пунктом 1 статьи 224 НК РФ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</si>
  <si>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101 02030 01 0000 110</t>
  </si>
  <si>
    <t>Налог на доходы физических лиц с доходов полученных физическими лицами, не являющимися налоговыми резидентами РФ</t>
  </si>
  <si>
    <t>101 02040 01 0000 110</t>
  </si>
  <si>
    <t xml:space="preserve">Налог на доходы физических лиц с доходов, полученныхв виде выиграшей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t>
  </si>
  <si>
    <t>105 00000 00 0000 000</t>
  </si>
  <si>
    <t>НАЛОГИ НА СОВОКУПНЫЙ ДОХОД</t>
  </si>
  <si>
    <t>105 03000 01 0000 110</t>
  </si>
  <si>
    <t>Единый   сельскохозяйственый налог</t>
  </si>
  <si>
    <t>106 00000 00 0000 000</t>
  </si>
  <si>
    <t>НАЛОГИ НА ИМУЩЕСТВО</t>
  </si>
  <si>
    <t>106 01030 10 0000 110</t>
  </si>
  <si>
    <t>Налог на имушество физических лиц, взимаемый по ставкам, применяемым к объектам налогообложения, расположенным в границах поселения</t>
  </si>
  <si>
    <t>106 06013 10 0000 110</t>
  </si>
  <si>
    <t>Земельный налог, взимаемый по ставкам, установленным в соответствии с подпунктом 1 пункта1 статьи 394 Налогового кодекса Российской Федерации и применяемым к объектам налогообложения, расположенным в границах поселения</t>
  </si>
  <si>
    <t>106 06023 10 0000 110</t>
  </si>
  <si>
    <t>Земельный налог, взимаемый по ставкам, установленным в соответствии с подпунктом 2 пункта1 статьи 394 Налогового кодекса Российской Федерации и применяемым к объектам налогообложения, расположенным в границах поселения</t>
  </si>
  <si>
    <t>НЕНАЛОГОВЫЕ ДОХОДЫ  ВСЕГО</t>
  </si>
  <si>
    <t>111 00000 00 0000 000</t>
  </si>
  <si>
    <t>ДОХОДЫ ОТ ИСПОЛЬЗОВАНИЯ ИМУЩЕСТВА, НАХОДЯЩЕГОСЯ В ГОСУДАРСТВЕННОЙ И МУНИЦИПАЛЬНОЙ СОБСТВЕННОСТИ</t>
  </si>
  <si>
    <t>115 00000 00 0000 000</t>
  </si>
  <si>
    <t>АДМИНИСТРАТИВНЫЕ ПЛАТЕЖИ И СБОРЫ</t>
  </si>
  <si>
    <t>116 00000 00 0000 000</t>
  </si>
  <si>
    <t>ШТРАФЫ, САНКЦИИ, ВОЗМЕЩЕНИЕ УЩЕРБА</t>
  </si>
  <si>
    <t>116 90050 05 0000 140</t>
  </si>
  <si>
    <t>Прочие поступления от денежных взысканий (штрафов) и иных сумм в возмещение ущерба, зачисляемые в бюджеты муниципальных районов</t>
  </si>
  <si>
    <t>117 00000 00 0000 000</t>
  </si>
  <si>
    <t>ПРОЧИЕ НЕНАЛОГОВЫЕ ДОХОДЫ</t>
  </si>
  <si>
    <t>200  00000  00  0000  000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</si>
  <si>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</si>
  <si>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</si>
  <si>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</si>
  <si>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2  02  01000  00  0000  151</t>
  </si>
  <si>
    <t>Дотации от других бюджетов бюджетной системы Российской Федерации</t>
  </si>
  <si>
    <t xml:space="preserve">  2  02  01001  00  0000  151</t>
  </si>
  <si>
    <t>Дотации на выравнивание уровня бюджетной обеспеченности</t>
  </si>
  <si>
    <t xml:space="preserve">  2  02  01001  10  0000  151</t>
  </si>
  <si>
    <t>Дотации бюджету поселения на выравнивание уровня бюджетной обеспеченности</t>
  </si>
  <si>
    <t xml:space="preserve">  2  02  02000  00  0000  151</t>
  </si>
  <si>
    <t>Субвенции от других бюджетов бюджетной системы Российской Федерации</t>
  </si>
  <si>
    <t xml:space="preserve">  2  02  02110  00  0000  151</t>
  </si>
  <si>
    <t>Субвенции на осуществление федеральных полномочий по государственной регистрации актов гражданского состояния</t>
  </si>
  <si>
    <t xml:space="preserve">  2  02  02110  10  0000  151</t>
  </si>
  <si>
    <t>Субвенции бюджетам поселений на осуществление федеральных полномочий по государственной регистрации актов гражданского состояния</t>
  </si>
  <si>
    <t xml:space="preserve">  2  02  02350  00  0000  151</t>
  </si>
  <si>
    <t>Субвенции на осуществление полномочий по первичному воинскому учету на территориях, где отсутствуют военные комиссариаты</t>
  </si>
  <si>
    <t xml:space="preserve">  2  02  02354  10  0000  151</t>
  </si>
  <si>
    <t>Субвенции бюджетам поселений на осуществление полномочий по первичному воинскому учету на территориях, где отсутствуют военные комиссариаты</t>
  </si>
  <si>
    <t xml:space="preserve">  2  02  02410  00  0000  151</t>
  </si>
  <si>
    <t>Субвенции бюджетам на предоставление гражданам субсидий на оплату жилого помещения и коммунальных услуг</t>
  </si>
  <si>
    <t xml:space="preserve">  2  02  02413  10  0000  151</t>
  </si>
  <si>
    <t>Субвенции бюджетам поселений на предоставление гражданам субсидий на оплату жилого помещения и коммунальных услуг</t>
  </si>
  <si>
    <t xml:space="preserve">  2  02  02900  00  0000  151</t>
  </si>
  <si>
    <t>Прочие субвенции</t>
  </si>
  <si>
    <t xml:space="preserve">  2  02  02940  10  0000  151</t>
  </si>
  <si>
    <t>Прочие субвенции, зачисляемые в бюджеты поселений</t>
  </si>
  <si>
    <t>000  2  02  03000  00  0000  151</t>
  </si>
  <si>
    <t>Средства, получаемые на компенсацию дополнительных расходов, возникающих в результате решений, принятых органами власти другого уровня</t>
  </si>
  <si>
    <t>000  2  02  03050  05  0000  151</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</si>
  <si>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</si>
  <si>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 xml:space="preserve">  2  02  04000  00  0000  151</t>
  </si>
  <si>
    <t>Субсидии от других бюджетов бюджетной системы Российской Федерации</t>
  </si>
  <si>
    <t xml:space="preserve">  2  02  04900  00  0000  151</t>
  </si>
  <si>
    <t>Прочие субсидии</t>
  </si>
  <si>
    <t xml:space="preserve">  2  02  04930  10  0000  151</t>
  </si>
  <si>
    <t>Прочие субсидии, зачисляемые в бюджеты поселений</t>
  </si>
  <si>
    <t>ВСЕГО  ДОХОДОВ:</t>
  </si>
  <si>
    <t xml:space="preserve">к  решению  собрания депутатов муниципального </t>
  </si>
  <si>
    <t>Нормативы отчислений в местный бюджетот налога на доходы физических лиц (по кодам</t>
  </si>
  <si>
    <t>бюджетной классификации РФ 1 0102010 01 0000 110, 1 01 02021 01 0000110,</t>
  </si>
  <si>
    <t>1 01 02040 01 0000  110,  1 01 02030 01 0000 110, 1 01 02050 01 0000 110) на 2008 год</t>
  </si>
  <si>
    <t>(в процентах)</t>
  </si>
  <si>
    <t>Наименование бюджета</t>
  </si>
  <si>
    <t xml:space="preserve">Нормативы отчислений </t>
  </si>
  <si>
    <t>единые</t>
  </si>
  <si>
    <t>дополнительные</t>
  </si>
  <si>
    <t>Приложение № 7</t>
  </si>
  <si>
    <t>к решению собрания депупатов муниципального</t>
  </si>
  <si>
    <t>Распределение расходов муниципального бюджета на 2008 год</t>
  </si>
  <si>
    <t xml:space="preserve">по разделам и подразделам,целевым статьям и видам расходов функциональной </t>
  </si>
  <si>
    <t>классификации расхода бюджета РФ</t>
  </si>
  <si>
    <t xml:space="preserve"> наименование</t>
  </si>
  <si>
    <t>Код админ-ной подчиненности</t>
  </si>
  <si>
    <t>раздел</t>
  </si>
  <si>
    <t>подраз</t>
  </si>
  <si>
    <t>ЦС</t>
  </si>
  <si>
    <t>ВР</t>
  </si>
  <si>
    <t>сумма</t>
  </si>
  <si>
    <t>Общегосударственные вопросы</t>
  </si>
  <si>
    <t>О1</t>
  </si>
  <si>
    <t>ОО</t>
  </si>
  <si>
    <t>ООООООО</t>
  </si>
  <si>
    <t>000</t>
  </si>
  <si>
    <t>Функционирование высшего должностного лица субъекта Российской Федерации и муниципального образования</t>
  </si>
  <si>
    <t>ОО1</t>
  </si>
  <si>
    <t>О2</t>
  </si>
  <si>
    <t>Руководство и управление в сфере установленных функций</t>
  </si>
  <si>
    <t>0020000</t>
  </si>
  <si>
    <t>Глава муниципального образования</t>
  </si>
  <si>
    <t>0020300</t>
  </si>
  <si>
    <t>500</t>
  </si>
  <si>
    <t>Функционирование исполнительных органов госвласти</t>
  </si>
  <si>
    <t>О4</t>
  </si>
  <si>
    <t xml:space="preserve">Функционирование Правительства Российской Федерации, высших  исполнительных органов  власти субъектов Российской Федерации, местных администраций </t>
  </si>
  <si>
    <t> 000 00 00</t>
  </si>
  <si>
    <t>000 </t>
  </si>
  <si>
    <t>Центральный аппарат</t>
  </si>
  <si>
    <t>0020400</t>
  </si>
  <si>
    <t>Другие общегосударственные  вопросы</t>
  </si>
  <si>
    <t>0000000</t>
  </si>
  <si>
    <t xml:space="preserve">Руководство  и управление   в сфере  установленных  функций органов  местного  самоуправления </t>
  </si>
  <si>
    <t>Выполнение функций органами  местного  самоуправления</t>
  </si>
  <si>
    <t>Государственная  регистрация  актов гражданского  состояния</t>
  </si>
  <si>
    <t>01</t>
  </si>
  <si>
    <t>0013800</t>
  </si>
  <si>
    <t>Выполнение  функций  бюджетными учреждениями</t>
  </si>
  <si>
    <t>14</t>
  </si>
  <si>
    <t>НАЦИОНАЛЬНАЯ ОБОРОНА</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</si>
  <si>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</si>
  <si>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</si>
  <si>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</si>
  <si>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0013600</t>
  </si>
  <si>
    <t>Мобилизационная подготовка экономики</t>
  </si>
  <si>
    <t>02</t>
  </si>
  <si>
    <t>04</t>
  </si>
  <si>
    <t>Мероприятия по обеспечению мобилизационной готовности  экономики</t>
  </si>
  <si>
    <t>2090100</t>
  </si>
  <si>
    <t>Выполнение функций органами  местного самоуправления</t>
  </si>
  <si>
    <t>НАЦИОНАЛЬНАЯ БЕЗОПАСНОСТЬ И ПРАВООХРАНИТЕЛЬНАЯ ДЕЯТЕЛЬНОСТЬ</t>
  </si>
  <si>
    <t>О3</t>
  </si>
  <si>
    <t>00</t>
  </si>
  <si>
    <t>Предупреждение и ликвидация последствий чрезвычайных ситуаций  природного и техногенного характера,гражданская оборона</t>
  </si>
  <si>
    <t>ОЗ</t>
  </si>
  <si>
    <t>О9</t>
  </si>
  <si>
    <t>Мероприятия по гражданской обороне</t>
  </si>
  <si>
    <t>2180000</t>
  </si>
  <si>
    <t>Подготовка населения и организация к действиям  в ЧС в мирное и военное время</t>
  </si>
  <si>
    <t>2180100</t>
  </si>
  <si>
    <t>Функционирование органов в сфере национальной  безопасности, правоохранительная  деятельность и оборона</t>
  </si>
  <si>
    <t>09</t>
  </si>
  <si>
    <t>014</t>
  </si>
  <si>
    <t>Обеспечение пожарной безопасности</t>
  </si>
  <si>
    <t>Реализация  других  функций, связанных с обеспечением национальной  безопасности и правоохранительной деятельности</t>
  </si>
  <si>
    <t>2470000</t>
  </si>
  <si>
    <t>Выполнение функций бюджетными учреждениями</t>
  </si>
  <si>
    <t>001</t>
  </si>
  <si>
    <t>НАЦИОНАЛЬНАЯ ЭКОНОМИКА</t>
  </si>
  <si>
    <t xml:space="preserve">Транспорт </t>
  </si>
  <si>
    <t>О8</t>
  </si>
  <si>
    <t xml:space="preserve">Отдельные мероприятия в области автомобильного транспорта </t>
  </si>
  <si>
    <t>Субсидии юр.лицам</t>
  </si>
  <si>
    <t>08</t>
  </si>
  <si>
    <t>006</t>
  </si>
  <si>
    <t>Другие вопросы в области национальной экон-ки</t>
  </si>
  <si>
    <t>12</t>
  </si>
  <si>
    <t>Строительство  объектов общегражданского назначения</t>
  </si>
  <si>
    <t>Бюджетные инвестиции</t>
  </si>
  <si>
    <t>ЖИЛИЩНО-КОММУНАЛЬНОЕ ХОЗЯЙСТВО</t>
  </si>
  <si>
    <t>О5</t>
  </si>
  <si>
    <t>жилищное хоз-во</t>
  </si>
  <si>
    <t>Поддержка жилищного хозяйства</t>
  </si>
  <si>
    <t>3500000</t>
  </si>
  <si>
    <t xml:space="preserve">Мероприятия в области жилищного хозяйства </t>
  </si>
  <si>
    <t>3500300</t>
  </si>
  <si>
    <t>Выполнение функций органов  местного самоуправления</t>
  </si>
  <si>
    <t>05</t>
  </si>
  <si>
    <t>Благоустройство</t>
  </si>
  <si>
    <t>6000000</t>
  </si>
  <si>
    <t>Уличное освещение</t>
  </si>
  <si>
    <t>6000100</t>
  </si>
  <si>
    <t>Содержание автомобильных дорог и инженерных сооружений на них в границах поселений</t>
  </si>
  <si>
    <t>6000200</t>
  </si>
  <si>
    <t>Озеленение</t>
  </si>
  <si>
    <t>6000300</t>
  </si>
  <si>
    <t>Организация и содержание мест захоронения</t>
  </si>
  <si>
    <t>6000400</t>
  </si>
  <si>
    <t xml:space="preserve">Прочие мероприятия  по благоустройству </t>
  </si>
  <si>
    <t>6000500</t>
  </si>
  <si>
    <t>ОБРАЗОВАНИЕ</t>
  </si>
  <si>
    <t>О7</t>
  </si>
  <si>
    <t>Молодежная политика и оздоровление детей</t>
  </si>
  <si>
    <t>ОО2</t>
  </si>
  <si>
    <t>Организационно-воспитательная работа с молодежью</t>
  </si>
  <si>
    <t>4310000</t>
  </si>
  <si>
    <t>Проведение мероприятий для детей и молодежи, функции органов  местного самоуправления</t>
  </si>
  <si>
    <t>4310100</t>
  </si>
  <si>
    <t>КУЛЬТУРА Кинематография и ср-ва массовой информации</t>
  </si>
  <si>
    <t xml:space="preserve">КУЛЬТУРА </t>
  </si>
  <si>
    <t>ОО3</t>
  </si>
  <si>
    <t>Дворцы и дома культуры, другие учреждения культуры и средств массовой информации</t>
  </si>
  <si>
    <t>4409900</t>
  </si>
  <si>
    <t>Библиотека</t>
  </si>
  <si>
    <t>4420000</t>
  </si>
  <si>
    <t>4429900</t>
  </si>
  <si>
    <t>ЗДРАВОХРАНЕНИЕ ФИЗИЧЕСКАЯ КУЛЬТУРА И СПОРТ</t>
  </si>
  <si>
    <t>Физическая культура и спорт</t>
  </si>
  <si>
    <t>Физкультурно-оздоровительная работа и спортивные мероприятия</t>
  </si>
  <si>
    <t>5120000</t>
  </si>
  <si>
    <t xml:space="preserve">Мероприятия в области здравоохранения, спорта и физической культуры, туризма </t>
  </si>
  <si>
    <t>079</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</si>
  <si>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</si>
  <si>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</si>
  <si>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 социальные  выплаты</t>
  </si>
  <si>
    <t>4910100</t>
  </si>
  <si>
    <t>005</t>
  </si>
  <si>
    <r>
      <t>Ме</t>
    </r>
    <r>
      <rPr>
        <b/>
        <sz val="12"/>
        <color indexed="8"/>
        <rFont val="Times New Roman"/>
        <family val="1"/>
      </rPr>
      <t>жбюджетные  трансферты</t>
    </r>
  </si>
  <si>
    <t>Иные  межбюджетные  трансферты</t>
  </si>
  <si>
    <t>Межбюджетные  трансферты из бюджетов  поселения бюджету муниципального района  в соответствии с заключенными соглашениями</t>
  </si>
  <si>
    <t>5210600</t>
  </si>
  <si>
    <t>017</t>
  </si>
  <si>
    <t>Приложение № 8</t>
  </si>
  <si>
    <t>к решению Собрания депутатов мо</t>
  </si>
  <si>
    <t>Ведомственная структура</t>
  </si>
  <si>
    <t>Бюджет 2008</t>
  </si>
  <si>
    <t>ВСЕГО РАСХОДОВ</t>
  </si>
  <si>
    <t>О0</t>
  </si>
  <si>
    <t>Руководство и управление в сфере установленных функций органов  местного самоуправления</t>
  </si>
  <si>
    <t>ОО20000</t>
  </si>
  <si>
    <t>ОО20300</t>
  </si>
  <si>
    <t xml:space="preserve">Функционирование Правительства Российской Федерации, высших  исполнительных органов власти субъектов Российской Федерации, местных администраций </t>
  </si>
  <si>
    <t>002 00 00</t>
  </si>
  <si>
    <t>002 04 00</t>
  </si>
  <si>
    <t xml:space="preserve">Руководство и управление в сфере установленных  функций органов  местного самоуправления </t>
  </si>
  <si>
    <t>Государственная регистрация актов  гражданского состояния</t>
  </si>
  <si>
    <t>Мероприятия по обеспечению мобилизационной готовности экономики</t>
  </si>
  <si>
    <t>Выполнение функций органами местного самоуправления</t>
  </si>
  <si>
    <t xml:space="preserve">Предупреждение и ликвидация последствий чрезвычайных  ситуаций природного и техногенного характера, гражданская оборона </t>
  </si>
  <si>
    <t xml:space="preserve">Мероприятия по ГО </t>
  </si>
  <si>
    <t>Подготовка населения и организаций к действиям в ЧС  в мирное и военное  время</t>
  </si>
  <si>
    <t>Функционирование  органов в сфере национальной  безопасности, правоохранительной  деятельности и обороны.</t>
  </si>
  <si>
    <t>Реализация  других функций, связанных с обеспечением национальной безопасности и правоохранительной деятельности</t>
  </si>
  <si>
    <t>Выполнение функций  бюджетными  учреждениями</t>
  </si>
  <si>
    <t>Автомобильный транспорт</t>
  </si>
  <si>
    <t>Отдельные мероприятия в области автомобильного транспорта</t>
  </si>
  <si>
    <t>Субсидии юридическим  лицам</t>
  </si>
  <si>
    <t>Другие вопросы в области национальной экономики</t>
  </si>
  <si>
    <t>Строительство объектов общегражданского назначения</t>
  </si>
  <si>
    <t>Выполнение функций органов местного самоуправления</t>
  </si>
  <si>
    <t>60000000</t>
  </si>
  <si>
    <t>Содержание автомобильных  дорог и инженерных  сооружений на них в границах поселений</t>
  </si>
  <si>
    <t xml:space="preserve">Прочие мероприятия по благоустройству </t>
  </si>
  <si>
    <t>Проведение мероприятий для детей и молодежи, функции органов местного самоуправ.</t>
  </si>
  <si>
    <t>КУЛЬТУРА, кинематография и ср-ва массовой информации</t>
  </si>
  <si>
    <t>Дворцы и дома культуры, другие учреждения культуры и средств массовой  информации</t>
  </si>
  <si>
    <t>4400000</t>
  </si>
  <si>
    <t>Библиотеки</t>
  </si>
  <si>
    <t>ЗДРАВОХРАНЕНИЕ И ФИЗИЧЕСКАЯ КУЛЬТУРА ИСПОРТ</t>
  </si>
  <si>
    <t>Доплаты к пенсиям государственных служащих субъектов Российской Федерации и муниципальных служащих, социальные выплаты</t>
  </si>
  <si>
    <t>Межбюджетные трансферты</t>
  </si>
  <si>
    <t>Иные межбюджетные трансферты</t>
  </si>
  <si>
    <t>Межбюджетные  трансферты из бюджетов  поселений бюджету муниципального района в соответствии с заключенными  соглашениями</t>
  </si>
  <si>
    <t xml:space="preserve">                                               к решению  собрания депутатов</t>
  </si>
  <si>
    <t xml:space="preserve">   Программа  муниципальных внутренних заимствований  местного </t>
  </si>
  <si>
    <t>№п/п</t>
  </si>
  <si>
    <t>Формы долговых  обязательств</t>
  </si>
  <si>
    <t>Сумма привлечения  и погашения заимствований в 2008 году</t>
  </si>
  <si>
    <t>1.</t>
  </si>
  <si>
    <t>Задолженность местного бюджета на 01.01.2008 года</t>
  </si>
  <si>
    <t>2.</t>
  </si>
  <si>
    <t>Заимствования 2008 года</t>
  </si>
  <si>
    <t xml:space="preserve">   привлечение</t>
  </si>
  <si>
    <t xml:space="preserve">   погашение</t>
  </si>
  <si>
    <t xml:space="preserve">   из них</t>
  </si>
  <si>
    <t>а</t>
  </si>
  <si>
    <t>Кредитные соглашения и договоры</t>
  </si>
  <si>
    <t>привлечение</t>
  </si>
  <si>
    <t>погашение</t>
  </si>
  <si>
    <t>б</t>
  </si>
  <si>
    <t xml:space="preserve">Договоры и соглашения о получении бюджетных кредитов от бюджетов других уровней </t>
  </si>
  <si>
    <t>в</t>
  </si>
  <si>
    <t>Договоры  о предоставлении государственных гарантий</t>
  </si>
  <si>
    <t>3.</t>
  </si>
  <si>
    <t>Задолженность местного бюджета на 01.01.2009 года</t>
  </si>
  <si>
    <t>" О  бюджете муниципального образования</t>
  </si>
  <si>
    <t>"О   бюджете  муниципального образования</t>
  </si>
  <si>
    <t>012</t>
  </si>
  <si>
    <t>3170000</t>
  </si>
  <si>
    <t>3170102</t>
  </si>
  <si>
    <t>3380000</t>
  </si>
  <si>
    <t>"О бюджете  муниципального образования</t>
  </si>
  <si>
    <t xml:space="preserve">"О бюджете муниципального образования </t>
  </si>
  <si>
    <t>Администрация поселок Глушково</t>
  </si>
  <si>
    <t xml:space="preserve">"О  бюджете муниципального образования </t>
  </si>
  <si>
    <t xml:space="preserve">                     Приложение №3</t>
  </si>
  <si>
    <t>Автомобильный  транспорт</t>
  </si>
  <si>
    <t>317000</t>
  </si>
  <si>
    <t>(тыс.руб.)</t>
  </si>
  <si>
    <t xml:space="preserve">Кредиты кредитных организаций в валюте Российской  Федерации </t>
  </si>
  <si>
    <t>01 02 00 00 00 0000 000</t>
  </si>
  <si>
    <t>01 02 00 00 00 0000 700</t>
  </si>
  <si>
    <t>Получение  кредитов от  кредитныых организаций в валюте Российской Федерации</t>
  </si>
  <si>
    <t>01 02 00 00 10 0000  710</t>
  </si>
  <si>
    <t>Получение кредитов  от кредитных организаций бюджетами муниципальных поселений  в валюте Российской Федерации</t>
  </si>
  <si>
    <t>01 03 00 00 00 0000 000</t>
  </si>
  <si>
    <t>Бюджетные кредиты от других  бюджетов бюджетной системы Российской Федерации.</t>
  </si>
  <si>
    <t>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</si>
  <si>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</si>
  <si>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01 03 00 00 10 0000 810</t>
  </si>
  <si>
    <t>Погашение муниципальными  поселениями кредитов от других  бюджетов бюджетной  системы Российской Федерации в валюте Российской Федерации.</t>
  </si>
  <si>
    <t>01 00 00 00 00  0000 000</t>
  </si>
  <si>
    <t xml:space="preserve">Источники внутреннего финансирования дефицита бюджета. </t>
  </si>
  <si>
    <t>07</t>
  </si>
  <si>
    <t>Обеспечение проведения выборов и референдумов</t>
  </si>
  <si>
    <t>000 00 00</t>
  </si>
  <si>
    <t>Выполнение функций  органами местного самоуправления</t>
  </si>
  <si>
    <t>образования "Коровяковский сельсовет"</t>
  </si>
  <si>
    <t xml:space="preserve">                      "Коровяковский сельсовет" на 2008 год"</t>
  </si>
  <si>
    <t xml:space="preserve"> бюджета муниципального образования " Коровяковский сельсовета"</t>
  </si>
  <si>
    <t xml:space="preserve">образования "Коровяковский сельсовет" </t>
  </si>
  <si>
    <t xml:space="preserve">                      "Коровяковский сельсовет" на 2008  год"</t>
  </si>
  <si>
    <t xml:space="preserve">          образования " Коровяковский сельсовет" Глушковского  района</t>
  </si>
  <si>
    <t>Коровяковский сельсовет</t>
  </si>
  <si>
    <t xml:space="preserve">                 "Коровяковский сельсовет" на 2008  год"</t>
  </si>
  <si>
    <t xml:space="preserve"> "Коровяковский сельсовет"на 2008год"</t>
  </si>
  <si>
    <t>15</t>
  </si>
  <si>
    <t>"Коровяковский сельсовет"</t>
  </si>
  <si>
    <t>" Коровяковский сельсовет"  на 2008 год"</t>
  </si>
  <si>
    <t>расходов бюджета м/о" Коровяковский сельсовет" на 2008 год</t>
  </si>
  <si>
    <t xml:space="preserve">                                             м/о Коровяковский сельсовет</t>
  </si>
  <si>
    <t>Коровяковский сельсовет  на 2008  год "</t>
  </si>
  <si>
    <t>бюджета  м/о Коровяковский на 2008 год</t>
  </si>
  <si>
    <t xml:space="preserve">                              от "18  "  декабря  2007 г. №41  </t>
  </si>
  <si>
    <t xml:space="preserve">                              от " 18  "  декабря  2007 г. № 41 </t>
  </si>
  <si>
    <t xml:space="preserve">                              от " 18  "  декабря  2007 г. №  41</t>
  </si>
  <si>
    <t xml:space="preserve">                              от "18 "  декабря  2007 г. № 41  </t>
  </si>
  <si>
    <t xml:space="preserve">от " 18 " декабря 2007года № 41  </t>
  </si>
  <si>
    <t xml:space="preserve">от " 18 " декабря 2007г №41      </t>
  </si>
  <si>
    <t xml:space="preserve">                                              от "18" декабря 2007 года № 41</t>
  </si>
  <si>
    <t xml:space="preserve">                 Приложение № 5</t>
  </si>
  <si>
    <t>Приложение № 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</si>
</sst>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0"/>
      <name val="Arial Cyr"/>
      <family val="0"/>
    </font>
    <font>
      <sz val="12"/>
      <name val="Times New Roman Cyr"/>
      <family val="1"/>
    </font>
    <font>
      <b/>
      <sz val="14"/>
      <name val="Arial Cyr"/>
      <family val="0"/>
    </font>
    <font>
      <b/>
      <sz val="10"/>
      <name val="Arial Cyr"/>
      <family val="0"/>
    </font>
    <font>
      <sz val="8"/>
      <name val="Arial Cyr"/>
      <family val="0"/>
    </font>
    <font>
      <sz val="12"/>
      <name val="Arial Cyr"/>
      <family val="0"/>
    </font>
    <font>
      <sz val="10"/>
      <name val="Times New Roman Cyr"/>
      <family val="1"/>
    </font>
    <font>
      <b/>
      <sz val="12"/>
      <name val="Times New Roman Cyr"/>
      <family val="0"/>
    </font>
    <font>
      <b/>
      <sz val="14"/>
      <name val="Times New Roman Cyr"/>
      <family val="1"/>
    </font>
    <font>
      <b/>
      <sz val="10"/>
      <name val="Times New Roman Cyr"/>
      <family val="1"/>
    </font>
    <font>
      <sz val="10"/>
      <name val="Times New Roman"/>
      <family val="1"/>
    </font>
    <font>
      <b/>
      <sz val="12"/>
      <name val="Times New Roman"/>
      <family val="1"/>
    </font>
    <font>
      <sz val="12"/>
      <name val="Times New Roman"/>
      <family val="1"/>
    </font>
    <font>
      <b/>
      <sz val="12"/>
      <name val="Arial Cyr"/>
      <family val="2"/>
    </font>
    <font>
      <b/>
      <sz val="11"/>
      <name val="Times New Roman"/>
      <family val="1"/>
    </font>
    <font>
      <b/>
      <sz val="16"/>
      <name val="Arial Cyr"/>
      <family val="2"/>
    </font>
    <font>
      <sz val="11"/>
      <name val="Times New Roman"/>
      <family val="1"/>
    </font>
    <font>
      <sz val="11"/>
      <name val="Times New Roman Cyr"/>
      <family val="1"/>
    </font>
    <font>
      <sz val="9"/>
      <name val="Arial Cyr"/>
      <family val="0"/>
    </font>
    <font>
      <sz val="14"/>
      <name val="Arial Cyr"/>
      <family val="0"/>
    </font>
    <font>
      <b/>
      <sz val="14"/>
      <color indexed="8"/>
      <name val="Times New Roman"/>
      <family val="1"/>
    </font>
    <font>
      <sz val="10"/>
      <color indexed="8"/>
      <name val="Times New Roman"/>
      <family val="1"/>
    </font>
    <font>
      <sz val="12"/>
      <color indexed="8"/>
      <name val="Times New Roman"/>
      <family val="1"/>
    </font>
    <font>
      <b/>
      <sz val="11"/>
      <name val="Arial Cyr"/>
      <family val="2"/>
    </font>
    <font>
      <sz val="11"/>
      <color indexed="8"/>
      <name val="Times New Roman"/>
      <family val="1"/>
    </font>
    <font>
      <b/>
      <sz val="12"/>
      <color indexed="8"/>
      <name val="Times New Roman"/>
      <family val="1"/>
    </font>
    <font>
      <b/>
      <i/>
      <sz val="10"/>
      <name val="Arial Cyr"/>
      <family val="2"/>
    </font>
    <font>
      <b/>
      <i/>
      <sz val="12"/>
      <name val="Arial Cyr"/>
      <family val="2"/>
    </font>
    <font>
      <i/>
      <sz val="12"/>
      <name val="Arial Cyr"/>
      <family val="2"/>
    </font>
    <font>
      <i/>
      <sz val="10"/>
      <name val="Arial Cyr"/>
      <family val="0"/>
    </font>
    <font>
      <sz val="11"/>
      <name val="Arial Cyr"/>
      <family val="2"/>
    </font>
    <font>
      <b/>
      <sz val="12"/>
      <color indexed="8"/>
      <name val="Times New Roman Cyr"/>
      <family val="1"/>
    </font>
    <font>
      <sz val="12"/>
      <color indexed="8"/>
      <name val="Times New Roman Cyr"/>
      <family val="1"/>
    </font>
    <font>
      <b/>
      <i/>
      <sz val="12"/>
      <name val="Times New Roman Cyr"/>
      <family val="1"/>
    </font>
    <font>
      <i/>
      <sz val="12"/>
      <name val="Times New Roman Cyr"/>
      <family val="1"/>
    </font>
    <font>
      <b/>
      <sz val="10"/>
      <color indexed="8"/>
      <name val="Times New Roman"/>
      <family val="1"/>
    </font>
  </fonts>
  <fills count="2">
    <fill>
      <patternFill/>
    </fill>
    <fill>
      <patternFill patternType="gray125"/>
    </fill>
  </fills>
  <borders count="3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style="mediu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1">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3" fillId="0" borderId="4" xfId="17" applyNumberFormat="1" applyFont="1" applyBorder="1" applyAlignment="1">
      <alignment vertical="center"/>
      <protection/>
    </xf>
    <xf numFmtId="0" fontId="3" fillId="0" borderId="5" xfId="0" applyFont="1" applyBorder="1" applyAlignment="1">
      <alignment vertical="center" wrapText="1"/>
    </xf>
    <xf numFmtId="0" fontId="3" fillId="0" borderId="6" xfId="0" applyFont="1" applyBorder="1" applyAlignment="1">
      <alignment vertical="center"/>
    </xf>
    <xf numFmtId="49" fontId="0" fillId="0" borderId="4" xfId="17" applyNumberFormat="1" applyFont="1" applyBorder="1" applyAlignment="1">
      <alignment vertical="center"/>
      <protection/>
    </xf>
    <xf numFmtId="0" fontId="0" fillId="0" borderId="5" xfId="17" applyFont="1" applyBorder="1" applyAlignment="1">
      <alignment vertical="center" wrapText="1"/>
      <protection/>
    </xf>
    <xf numFmtId="0" fontId="0" fillId="0" borderId="6" xfId="0" applyBorder="1" applyAlignment="1">
      <alignment vertical="center"/>
    </xf>
    <xf numFmtId="49" fontId="0" fillId="0" borderId="7" xfId="17" applyNumberFormat="1" applyFont="1" applyBorder="1" applyAlignment="1">
      <alignment vertical="center"/>
      <protection/>
    </xf>
    <xf numFmtId="0" fontId="0" fillId="0" borderId="8" xfId="17" applyFont="1" applyBorder="1" applyAlignment="1">
      <alignment vertical="center" wrapText="1"/>
      <protection/>
    </xf>
    <xf numFmtId="0" fontId="0" fillId="0" borderId="9" xfId="0" applyBorder="1" applyAlignment="1">
      <alignment vertical="center"/>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6" fillId="0" borderId="8" xfId="0" applyFont="1" applyBorder="1" applyAlignment="1">
      <alignment/>
    </xf>
    <xf numFmtId="0" fontId="7" fillId="0" borderId="10" xfId="0" applyFont="1" applyBorder="1" applyAlignment="1">
      <alignment horizontal="center" vertical="top" wrapText="1"/>
    </xf>
    <xf numFmtId="0" fontId="9" fillId="0" borderId="11" xfId="0" applyFont="1" applyBorder="1" applyAlignment="1">
      <alignment horizontal="center" vertical="top" wrapText="1"/>
    </xf>
    <xf numFmtId="0" fontId="7" fillId="0" borderId="12" xfId="0" applyFont="1" applyBorder="1" applyAlignment="1">
      <alignment horizontal="center"/>
    </xf>
    <xf numFmtId="0" fontId="0" fillId="0" borderId="5" xfId="0" applyBorder="1" applyAlignment="1">
      <alignment horizontal="center"/>
    </xf>
    <xf numFmtId="0" fontId="0" fillId="0" borderId="0" xfId="0" applyFont="1" applyAlignment="1">
      <alignment/>
    </xf>
    <xf numFmtId="0" fontId="1" fillId="0" borderId="0" xfId="0" applyFont="1" applyAlignment="1">
      <alignment/>
    </xf>
    <xf numFmtId="0" fontId="9" fillId="0" borderId="0" xfId="0" applyFont="1" applyAlignment="1">
      <alignment/>
    </xf>
    <xf numFmtId="49" fontId="1"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wrapText="1"/>
    </xf>
    <xf numFmtId="0" fontId="10"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4" fillId="0" borderId="8" xfId="0" applyFont="1" applyBorder="1" applyAlignment="1">
      <alignment horizontal="center" vertical="top" wrapText="1"/>
    </xf>
    <xf numFmtId="0" fontId="0" fillId="0" borderId="8" xfId="0" applyBorder="1" applyAlignment="1">
      <alignment/>
    </xf>
    <xf numFmtId="0" fontId="14" fillId="0" borderId="10" xfId="0" applyFont="1" applyBorder="1" applyAlignment="1">
      <alignment horizontal="center" vertical="top" wrapText="1"/>
    </xf>
    <xf numFmtId="0" fontId="11" fillId="0" borderId="10" xfId="0" applyFont="1" applyBorder="1" applyAlignment="1">
      <alignment horizontal="center" vertical="top" wrapText="1"/>
    </xf>
    <xf numFmtId="0" fontId="3" fillId="0" borderId="10" xfId="0" applyFont="1" applyBorder="1" applyAlignment="1">
      <alignment horizontal="center"/>
    </xf>
    <xf numFmtId="0" fontId="0" fillId="0" borderId="10" xfId="0" applyBorder="1" applyAlignment="1">
      <alignment/>
    </xf>
    <xf numFmtId="0" fontId="11" fillId="0" borderId="13" xfId="0" applyFont="1" applyBorder="1" applyAlignment="1">
      <alignment horizontal="center" vertical="top" wrapText="1"/>
    </xf>
    <xf numFmtId="0" fontId="15" fillId="0" borderId="14" xfId="0" applyFont="1" applyBorder="1" applyAlignment="1">
      <alignment horizontal="center"/>
    </xf>
    <xf numFmtId="1" fontId="2" fillId="0" borderId="14" xfId="0" applyNumberFormat="1" applyFont="1" applyBorder="1" applyAlignment="1">
      <alignment/>
    </xf>
    <xf numFmtId="0" fontId="12" fillId="0" borderId="15" xfId="0" applyFont="1" applyBorder="1" applyAlignment="1">
      <alignment horizontal="center" vertical="top" wrapText="1"/>
    </xf>
    <xf numFmtId="0" fontId="2" fillId="0" borderId="16" xfId="0" applyFont="1" applyBorder="1" applyAlignment="1">
      <alignment horizontal="center"/>
    </xf>
    <xf numFmtId="1" fontId="2" fillId="0" borderId="17" xfId="0" applyNumberFormat="1" applyFont="1" applyBorder="1" applyAlignment="1">
      <alignment/>
    </xf>
    <xf numFmtId="0" fontId="11" fillId="0" borderId="12" xfId="0" applyFont="1" applyBorder="1" applyAlignment="1">
      <alignment horizontal="center" vertical="top" wrapText="1"/>
    </xf>
    <xf numFmtId="0" fontId="13" fillId="0" borderId="12" xfId="0" applyFont="1" applyBorder="1" applyAlignment="1">
      <alignment horizontal="center"/>
    </xf>
    <xf numFmtId="1" fontId="13" fillId="0" borderId="12" xfId="0" applyNumberFormat="1" applyFont="1" applyBorder="1" applyAlignment="1">
      <alignment/>
    </xf>
    <xf numFmtId="0" fontId="11" fillId="0" borderId="5" xfId="0" applyFont="1" applyBorder="1" applyAlignment="1">
      <alignment horizontal="center" vertical="top" wrapText="1"/>
    </xf>
    <xf numFmtId="0" fontId="13" fillId="0" borderId="5" xfId="0" applyFont="1" applyBorder="1" applyAlignment="1">
      <alignment horizontal="center"/>
    </xf>
    <xf numFmtId="1" fontId="13" fillId="0" borderId="5" xfId="0" applyNumberFormat="1" applyFont="1" applyBorder="1" applyAlignment="1">
      <alignment/>
    </xf>
    <xf numFmtId="0" fontId="12" fillId="0" borderId="5" xfId="0" applyFont="1" applyBorder="1" applyAlignment="1">
      <alignment horizontal="center" wrapText="1"/>
    </xf>
    <xf numFmtId="0" fontId="16" fillId="0" borderId="5" xfId="0" applyFont="1" applyBorder="1" applyAlignment="1">
      <alignment vertical="top" wrapText="1"/>
    </xf>
    <xf numFmtId="1" fontId="5" fillId="0" borderId="5" xfId="0" applyNumberFormat="1" applyFont="1" applyBorder="1" applyAlignment="1">
      <alignment/>
    </xf>
    <xf numFmtId="3" fontId="12" fillId="0" borderId="10" xfId="0" applyNumberFormat="1" applyFont="1" applyBorder="1" applyAlignment="1">
      <alignment horizontal="center" vertical="center" wrapText="1"/>
    </xf>
    <xf numFmtId="1" fontId="5" fillId="0" borderId="5" xfId="0" applyNumberFormat="1" applyFont="1" applyBorder="1" applyAlignment="1">
      <alignment vertical="center"/>
    </xf>
    <xf numFmtId="3" fontId="12" fillId="0" borderId="5" xfId="0" applyNumberFormat="1" applyFont="1" applyBorder="1" applyAlignment="1">
      <alignment horizontal="center" vertical="center" wrapText="1"/>
    </xf>
    <xf numFmtId="3" fontId="12" fillId="0" borderId="5" xfId="0" applyNumberFormat="1" applyFont="1" applyBorder="1" applyAlignment="1">
      <alignment horizontal="center" wrapText="1"/>
    </xf>
    <xf numFmtId="0" fontId="12" fillId="0" borderId="5" xfId="0" applyFont="1" applyBorder="1" applyAlignment="1">
      <alignment vertical="top" wrapText="1"/>
    </xf>
    <xf numFmtId="1" fontId="13" fillId="0" borderId="5" xfId="0" applyNumberFormat="1" applyFont="1" applyBorder="1" applyAlignment="1">
      <alignment/>
    </xf>
    <xf numFmtId="0" fontId="3" fillId="0" borderId="0" xfId="0" applyFont="1" applyAlignment="1">
      <alignment/>
    </xf>
    <xf numFmtId="0" fontId="12" fillId="0" borderId="5" xfId="0" applyFont="1" applyBorder="1" applyAlignment="1">
      <alignment horizontal="center" vertical="top" wrapText="1"/>
    </xf>
    <xf numFmtId="3" fontId="11" fillId="0" borderId="5" xfId="0" applyNumberFormat="1" applyFont="1" applyBorder="1" applyAlignment="1">
      <alignment horizontal="center" vertical="top" wrapText="1"/>
    </xf>
    <xf numFmtId="0" fontId="1" fillId="0" borderId="5" xfId="0" applyFont="1" applyBorder="1" applyAlignment="1">
      <alignment vertical="top" wrapText="1"/>
    </xf>
    <xf numFmtId="0" fontId="17" fillId="0" borderId="5" xfId="0" applyFont="1" applyBorder="1" applyAlignment="1">
      <alignment vertical="top" wrapText="1"/>
    </xf>
    <xf numFmtId="1" fontId="5" fillId="0" borderId="0" xfId="0" applyNumberFormat="1" applyFont="1" applyBorder="1" applyAlignment="1">
      <alignment vertical="center"/>
    </xf>
    <xf numFmtId="3" fontId="11" fillId="0" borderId="18" xfId="0" applyNumberFormat="1" applyFont="1" applyBorder="1" applyAlignment="1">
      <alignment horizontal="center" vertical="top" wrapText="1"/>
    </xf>
    <xf numFmtId="0" fontId="2" fillId="0" borderId="19" xfId="0" applyFont="1" applyBorder="1" applyAlignment="1">
      <alignment horizontal="center"/>
    </xf>
    <xf numFmtId="1" fontId="2" fillId="0" borderId="19" xfId="0" applyNumberFormat="1" applyFont="1" applyBorder="1" applyAlignment="1">
      <alignment/>
    </xf>
    <xf numFmtId="0" fontId="11" fillId="0" borderId="12" xfId="0" applyFont="1" applyBorder="1" applyAlignment="1">
      <alignment horizontal="center" vertical="center" wrapText="1"/>
    </xf>
    <xf numFmtId="1" fontId="13" fillId="0" borderId="12" xfId="0" applyNumberFormat="1" applyFont="1" applyBorder="1" applyAlignment="1">
      <alignment vertical="center"/>
    </xf>
    <xf numFmtId="0" fontId="16" fillId="0" borderId="5" xfId="0" applyFont="1" applyBorder="1" applyAlignment="1">
      <alignment wrapText="1"/>
    </xf>
    <xf numFmtId="0" fontId="16" fillId="0" borderId="5" xfId="0" applyFont="1" applyBorder="1" applyAlignment="1">
      <alignment vertical="top" wrapText="1"/>
    </xf>
    <xf numFmtId="0" fontId="16" fillId="0" borderId="5" xfId="0" applyFont="1" applyBorder="1" applyAlignment="1">
      <alignment vertical="center" wrapText="1"/>
    </xf>
    <xf numFmtId="0" fontId="5" fillId="0" borderId="0" xfId="0" applyFont="1" applyAlignment="1">
      <alignment/>
    </xf>
    <xf numFmtId="1" fontId="13" fillId="0" borderId="5" xfId="0" applyNumberFormat="1" applyFont="1" applyBorder="1" applyAlignment="1">
      <alignment vertical="center"/>
    </xf>
    <xf numFmtId="3" fontId="1" fillId="0" borderId="5" xfId="0" applyNumberFormat="1" applyFont="1" applyBorder="1" applyAlignment="1">
      <alignment horizontal="center" wrapText="1"/>
    </xf>
    <xf numFmtId="0" fontId="12" fillId="0" borderId="5" xfId="0" applyFont="1" applyBorder="1" applyAlignment="1">
      <alignment vertical="center" wrapText="1"/>
    </xf>
    <xf numFmtId="0" fontId="3" fillId="0" borderId="5" xfId="0" applyFont="1" applyBorder="1" applyAlignment="1">
      <alignment horizontal="center"/>
    </xf>
    <xf numFmtId="0" fontId="2" fillId="0" borderId="5" xfId="0" applyFont="1" applyBorder="1" applyAlignment="1">
      <alignment horizontal="center"/>
    </xf>
    <xf numFmtId="49" fontId="0" fillId="0" borderId="5" xfId="18" applyNumberFormat="1" applyFont="1" applyBorder="1" applyAlignment="1">
      <alignment horizontal="center"/>
      <protection/>
    </xf>
    <xf numFmtId="0" fontId="0" fillId="0" borderId="20" xfId="18" applyFont="1" applyBorder="1" applyAlignment="1">
      <alignment/>
      <protection/>
    </xf>
    <xf numFmtId="4" fontId="4" fillId="0" borderId="5" xfId="18" applyNumberFormat="1" applyBorder="1" applyAlignment="1">
      <alignment/>
      <protection/>
    </xf>
    <xf numFmtId="0" fontId="0" fillId="0" borderId="20" xfId="18" applyFont="1" applyBorder="1" applyAlignment="1">
      <alignment wrapText="1"/>
      <protection/>
    </xf>
    <xf numFmtId="49" fontId="0" fillId="0" borderId="5" xfId="0" applyNumberFormat="1" applyFont="1" applyBorder="1" applyAlignment="1">
      <alignment horizontal="center"/>
    </xf>
    <xf numFmtId="0" fontId="0" fillId="0" borderId="5" xfId="0" applyBorder="1" applyAlignment="1">
      <alignment wrapText="1"/>
    </xf>
    <xf numFmtId="0" fontId="18" fillId="0" borderId="5" xfId="0" applyFont="1" applyBorder="1" applyAlignment="1">
      <alignment/>
    </xf>
    <xf numFmtId="0" fontId="13" fillId="0" borderId="5" xfId="18" applyFont="1" applyFill="1" applyBorder="1" applyAlignment="1">
      <alignment wrapText="1"/>
      <protection/>
    </xf>
    <xf numFmtId="0" fontId="3" fillId="0" borderId="0" xfId="0" applyFont="1" applyAlignment="1">
      <alignment/>
    </xf>
    <xf numFmtId="0" fontId="0" fillId="0" borderId="0" xfId="0" applyAlignment="1">
      <alignment horizontal="center" wrapText="1"/>
    </xf>
    <xf numFmtId="0" fontId="3" fillId="0" borderId="5" xfId="0" applyFont="1" applyBorder="1" applyAlignment="1">
      <alignment/>
    </xf>
    <xf numFmtId="0" fontId="0" fillId="0" borderId="5" xfId="0" applyBorder="1" applyAlignment="1">
      <alignment/>
    </xf>
    <xf numFmtId="0" fontId="0" fillId="0" borderId="0" xfId="0" applyAlignment="1">
      <alignment horizontal="left"/>
    </xf>
    <xf numFmtId="0" fontId="0" fillId="0" borderId="2"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wrapText="1"/>
    </xf>
    <xf numFmtId="0" fontId="5" fillId="0" borderId="5" xfId="0" applyFont="1" applyBorder="1" applyAlignment="1">
      <alignment horizontal="center"/>
    </xf>
    <xf numFmtId="1" fontId="13" fillId="0" borderId="6" xfId="0" applyNumberFormat="1" applyFont="1" applyBorder="1" applyAlignment="1">
      <alignment horizontal="left"/>
    </xf>
    <xf numFmtId="0" fontId="20" fillId="0" borderId="4" xfId="0" applyFont="1" applyBorder="1" applyAlignment="1">
      <alignment wrapText="1"/>
    </xf>
    <xf numFmtId="0" fontId="3" fillId="0" borderId="5" xfId="0" applyFont="1" applyBorder="1" applyAlignment="1">
      <alignment/>
    </xf>
    <xf numFmtId="0" fontId="13" fillId="0" borderId="5" xfId="0" applyFont="1" applyBorder="1" applyAlignment="1">
      <alignment/>
    </xf>
    <xf numFmtId="49" fontId="13" fillId="0" borderId="5" xfId="0" applyNumberFormat="1" applyFont="1" applyBorder="1" applyAlignment="1">
      <alignment/>
    </xf>
    <xf numFmtId="0" fontId="13" fillId="0" borderId="6" xfId="0" applyFont="1" applyBorder="1" applyAlignment="1">
      <alignment horizontal="left"/>
    </xf>
    <xf numFmtId="0" fontId="21" fillId="0" borderId="4" xfId="0" applyFont="1" applyBorder="1" applyAlignment="1">
      <alignment wrapText="1"/>
    </xf>
    <xf numFmtId="0" fontId="5" fillId="0" borderId="5" xfId="0" applyFont="1" applyBorder="1" applyAlignment="1">
      <alignment/>
    </xf>
    <xf numFmtId="49" fontId="5" fillId="0" borderId="5" xfId="0" applyNumberFormat="1" applyFont="1" applyBorder="1" applyAlignment="1">
      <alignment horizontal="left"/>
    </xf>
    <xf numFmtId="49" fontId="5" fillId="0" borderId="5" xfId="0" applyNumberFormat="1" applyFont="1" applyBorder="1" applyAlignment="1">
      <alignment/>
    </xf>
    <xf numFmtId="0" fontId="5" fillId="0" borderId="6" xfId="0" applyFont="1" applyBorder="1" applyAlignment="1">
      <alignment horizontal="left"/>
    </xf>
    <xf numFmtId="0" fontId="21" fillId="0" borderId="4" xfId="0" applyFont="1" applyBorder="1" applyAlignment="1">
      <alignment/>
    </xf>
    <xf numFmtId="0" fontId="3" fillId="0" borderId="4" xfId="0" applyFont="1" applyBorder="1" applyAlignment="1">
      <alignment/>
    </xf>
    <xf numFmtId="0" fontId="13" fillId="0" borderId="6" xfId="0" applyFont="1" applyBorder="1" applyAlignment="1">
      <alignment horizontal="left"/>
    </xf>
    <xf numFmtId="49" fontId="22" fillId="0" borderId="5" xfId="0" applyNumberFormat="1" applyFont="1" applyBorder="1" applyAlignment="1">
      <alignment horizontal="center" wrapText="1"/>
    </xf>
    <xf numFmtId="0" fontId="23" fillId="0" borderId="4" xfId="0" applyFont="1" applyBorder="1" applyAlignment="1">
      <alignment/>
    </xf>
    <xf numFmtId="0" fontId="13" fillId="0" borderId="5" xfId="0" applyFont="1" applyBorder="1" applyAlignment="1">
      <alignment horizontal="left"/>
    </xf>
    <xf numFmtId="49" fontId="13" fillId="0" borderId="5" xfId="0" applyNumberFormat="1" applyFont="1" applyBorder="1" applyAlignment="1">
      <alignment horizontal="left"/>
    </xf>
    <xf numFmtId="0" fontId="24" fillId="0" borderId="4" xfId="0" applyFont="1" applyBorder="1" applyAlignment="1">
      <alignment wrapText="1"/>
    </xf>
    <xf numFmtId="0" fontId="5" fillId="0" borderId="5" xfId="0" applyFont="1" applyBorder="1" applyAlignment="1">
      <alignment horizontal="left"/>
    </xf>
    <xf numFmtId="0" fontId="24" fillId="0" borderId="4" xfId="0" applyFont="1" applyBorder="1" applyAlignment="1">
      <alignment/>
    </xf>
    <xf numFmtId="0" fontId="22" fillId="0" borderId="4" xfId="0" applyFont="1" applyBorder="1" applyAlignment="1">
      <alignment/>
    </xf>
    <xf numFmtId="0" fontId="13" fillId="0" borderId="5" xfId="0" applyFont="1" applyBorder="1" applyAlignment="1">
      <alignment/>
    </xf>
    <xf numFmtId="49" fontId="13" fillId="0" borderId="5" xfId="0" applyNumberFormat="1" applyFont="1" applyBorder="1" applyAlignment="1">
      <alignment horizontal="left"/>
    </xf>
    <xf numFmtId="0" fontId="25" fillId="0" borderId="4" xfId="0" applyFont="1" applyBorder="1" applyAlignment="1">
      <alignment/>
    </xf>
    <xf numFmtId="49" fontId="13" fillId="0" borderId="5" xfId="0" applyNumberFormat="1" applyFont="1" applyBorder="1" applyAlignment="1">
      <alignment/>
    </xf>
    <xf numFmtId="49" fontId="5" fillId="0" borderId="5" xfId="0" applyNumberFormat="1" applyFont="1" applyBorder="1" applyAlignment="1">
      <alignment/>
    </xf>
    <xf numFmtId="0" fontId="3" fillId="0" borderId="4" xfId="0" applyFont="1" applyBorder="1" applyAlignment="1">
      <alignment wrapText="1"/>
    </xf>
    <xf numFmtId="0" fontId="3" fillId="0" borderId="5" xfId="0" applyFont="1" applyBorder="1" applyAlignment="1">
      <alignment wrapText="1"/>
    </xf>
    <xf numFmtId="0" fontId="22" fillId="0" borderId="4" xfId="0" applyFont="1" applyBorder="1" applyAlignment="1">
      <alignment wrapText="1"/>
    </xf>
    <xf numFmtId="0" fontId="5" fillId="0" borderId="0" xfId="0" applyFont="1" applyAlignment="1">
      <alignment/>
    </xf>
    <xf numFmtId="0" fontId="25" fillId="0" borderId="4" xfId="0" applyFont="1" applyBorder="1" applyAlignment="1">
      <alignment wrapText="1"/>
    </xf>
    <xf numFmtId="0" fontId="5" fillId="0" borderId="6" xfId="0" applyFont="1" applyBorder="1" applyAlignment="1">
      <alignment horizontal="left"/>
    </xf>
    <xf numFmtId="49" fontId="5" fillId="0" borderId="5" xfId="0" applyNumberFormat="1" applyFont="1" applyBorder="1" applyAlignment="1">
      <alignment horizontal="left"/>
    </xf>
    <xf numFmtId="0" fontId="26" fillId="0" borderId="4" xfId="0" applyFont="1" applyBorder="1" applyAlignment="1">
      <alignment/>
    </xf>
    <xf numFmtId="49" fontId="27" fillId="0" borderId="5" xfId="0" applyNumberFormat="1" applyFont="1" applyBorder="1" applyAlignment="1">
      <alignment horizontal="left"/>
    </xf>
    <xf numFmtId="0" fontId="27" fillId="0" borderId="6" xfId="0" applyFont="1" applyBorder="1" applyAlignment="1">
      <alignment horizontal="left"/>
    </xf>
    <xf numFmtId="0" fontId="21" fillId="0" borderId="4" xfId="0" applyFont="1" applyBorder="1" applyAlignment="1">
      <alignment/>
    </xf>
    <xf numFmtId="0" fontId="28" fillId="0" borderId="6" xfId="0" applyFont="1" applyBorder="1" applyAlignment="1">
      <alignment horizontal="left"/>
    </xf>
    <xf numFmtId="0" fontId="29" fillId="0" borderId="4" xfId="0" applyFont="1" applyBorder="1" applyAlignment="1">
      <alignment/>
    </xf>
    <xf numFmtId="49" fontId="28" fillId="0" borderId="5" xfId="0" applyNumberFormat="1" applyFont="1" applyBorder="1" applyAlignment="1">
      <alignment horizontal="left"/>
    </xf>
    <xf numFmtId="0" fontId="21" fillId="0" borderId="4" xfId="0" applyFont="1" applyBorder="1" applyAlignment="1">
      <alignment wrapText="1"/>
    </xf>
    <xf numFmtId="0" fontId="25" fillId="0" borderId="4" xfId="0" applyFont="1" applyBorder="1" applyAlignment="1">
      <alignment/>
    </xf>
    <xf numFmtId="0" fontId="0" fillId="0" borderId="5" xfId="0" applyFont="1" applyBorder="1" applyAlignment="1">
      <alignment/>
    </xf>
    <xf numFmtId="0" fontId="13" fillId="0" borderId="4" xfId="0" applyFont="1" applyBorder="1" applyAlignment="1">
      <alignment/>
    </xf>
    <xf numFmtId="0" fontId="12" fillId="0" borderId="5" xfId="0" applyFont="1" applyBorder="1" applyAlignment="1">
      <alignment/>
    </xf>
    <xf numFmtId="0" fontId="12" fillId="0" borderId="21" xfId="0" applyFont="1" applyBorder="1" applyAlignment="1">
      <alignment horizontal="left" wrapText="1"/>
    </xf>
    <xf numFmtId="0" fontId="0" fillId="0" borderId="22" xfId="0" applyBorder="1" applyAlignment="1">
      <alignment/>
    </xf>
    <xf numFmtId="49" fontId="5" fillId="0" borderId="22" xfId="0" applyNumberFormat="1" applyFont="1" applyBorder="1" applyAlignment="1">
      <alignment horizontal="left"/>
    </xf>
    <xf numFmtId="49" fontId="5" fillId="0" borderId="22" xfId="0" applyNumberFormat="1" applyFont="1" applyBorder="1" applyAlignment="1">
      <alignment/>
    </xf>
    <xf numFmtId="0" fontId="5" fillId="0" borderId="23" xfId="0" applyFont="1" applyBorder="1" applyAlignment="1">
      <alignment horizontal="left"/>
    </xf>
    <xf numFmtId="0" fontId="30" fillId="0" borderId="0" xfId="0" applyFont="1" applyBorder="1" applyAlignment="1">
      <alignment/>
    </xf>
    <xf numFmtId="0" fontId="30" fillId="0" borderId="0" xfId="0" applyFont="1" applyBorder="1" applyAlignment="1">
      <alignment/>
    </xf>
    <xf numFmtId="0" fontId="30" fillId="0" borderId="0" xfId="0" applyFont="1" applyBorder="1" applyAlignment="1">
      <alignment horizontal="lef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5" xfId="0" applyFont="1" applyBorder="1" applyAlignment="1">
      <alignment/>
    </xf>
    <xf numFmtId="0" fontId="13" fillId="0" borderId="5" xfId="0" applyFont="1" applyBorder="1" applyAlignment="1">
      <alignment horizontal="center"/>
    </xf>
    <xf numFmtId="0" fontId="7" fillId="0" borderId="5" xfId="0" applyFont="1" applyBorder="1" applyAlignment="1">
      <alignment horizontal="center"/>
    </xf>
    <xf numFmtId="0" fontId="31" fillId="0" borderId="5" xfId="0" applyFont="1" applyBorder="1" applyAlignment="1">
      <alignment wrapText="1"/>
    </xf>
    <xf numFmtId="0" fontId="13" fillId="0" borderId="5" xfId="0" applyFont="1" applyBorder="1" applyAlignment="1">
      <alignment horizontal="left"/>
    </xf>
    <xf numFmtId="0" fontId="32" fillId="0" borderId="5" xfId="0" applyFont="1" applyBorder="1" applyAlignment="1">
      <alignment wrapText="1"/>
    </xf>
    <xf numFmtId="0" fontId="32" fillId="0" borderId="5" xfId="0" applyFont="1" applyBorder="1" applyAlignment="1">
      <alignment/>
    </xf>
    <xf numFmtId="0" fontId="7" fillId="0" borderId="5" xfId="0" applyFont="1" applyBorder="1" applyAlignment="1">
      <alignment/>
    </xf>
    <xf numFmtId="0" fontId="25" fillId="0" borderId="5" xfId="0" applyFont="1" applyBorder="1" applyAlignment="1">
      <alignment horizontal="center" wrapText="1"/>
    </xf>
    <xf numFmtId="0" fontId="22" fillId="0" borderId="5" xfId="0" applyFont="1" applyBorder="1" applyAlignment="1">
      <alignment horizontal="center" wrapText="1"/>
    </xf>
    <xf numFmtId="0" fontId="5" fillId="0" borderId="5" xfId="0" applyFont="1" applyBorder="1" applyAlignment="1">
      <alignment horizontal="left"/>
    </xf>
    <xf numFmtId="0" fontId="13" fillId="0" borderId="0" xfId="0" applyFont="1" applyAlignment="1">
      <alignment/>
    </xf>
    <xf numFmtId="0" fontId="31" fillId="0" borderId="5" xfId="0" applyFont="1" applyBorder="1" applyAlignment="1">
      <alignment/>
    </xf>
    <xf numFmtId="0" fontId="7" fillId="0" borderId="5" xfId="0" applyFont="1" applyBorder="1" applyAlignment="1">
      <alignment wrapText="1"/>
    </xf>
    <xf numFmtId="0" fontId="7" fillId="0" borderId="5" xfId="0" applyFont="1" applyBorder="1" applyAlignment="1">
      <alignment wrapText="1"/>
    </xf>
    <xf numFmtId="0" fontId="1" fillId="0" borderId="5" xfId="0" applyFont="1" applyBorder="1" applyAlignment="1">
      <alignment wrapText="1"/>
    </xf>
    <xf numFmtId="0" fontId="33" fillId="0" borderId="5" xfId="0" applyFont="1" applyBorder="1" applyAlignment="1">
      <alignment/>
    </xf>
    <xf numFmtId="0" fontId="27" fillId="0" borderId="5" xfId="0" applyFont="1" applyBorder="1" applyAlignment="1">
      <alignment horizontal="left"/>
    </xf>
    <xf numFmtId="49" fontId="27" fillId="0" borderId="5" xfId="0" applyNumberFormat="1" applyFont="1" applyBorder="1" applyAlignment="1">
      <alignment horizontal="left"/>
    </xf>
    <xf numFmtId="0" fontId="27" fillId="0" borderId="5" xfId="0" applyFont="1" applyBorder="1" applyAlignment="1">
      <alignment horizontal="left"/>
    </xf>
    <xf numFmtId="0" fontId="5" fillId="0" borderId="0" xfId="0" applyFont="1" applyFill="1" applyBorder="1" applyAlignment="1">
      <alignment/>
    </xf>
    <xf numFmtId="0" fontId="5" fillId="0" borderId="0" xfId="0" applyFont="1" applyBorder="1" applyAlignment="1">
      <alignment/>
    </xf>
    <xf numFmtId="0" fontId="34" fillId="0" borderId="5" xfId="0" applyFont="1" applyBorder="1" applyAlignment="1">
      <alignment/>
    </xf>
    <xf numFmtId="0" fontId="28" fillId="0" borderId="5" xfId="0" applyFont="1" applyBorder="1" applyAlignment="1">
      <alignment horizontal="left"/>
    </xf>
    <xf numFmtId="0" fontId="5" fillId="0" borderId="0" xfId="0" applyFont="1" applyBorder="1" applyAlignment="1">
      <alignment/>
    </xf>
    <xf numFmtId="0" fontId="28" fillId="0" borderId="5" xfId="0" applyFont="1" applyBorder="1" applyAlignment="1">
      <alignment horizontal="left"/>
    </xf>
    <xf numFmtId="0" fontId="13" fillId="0" borderId="5" xfId="0" applyFont="1" applyBorder="1" applyAlignment="1">
      <alignment wrapText="1"/>
    </xf>
    <xf numFmtId="0" fontId="22" fillId="0" borderId="5" xfId="0" applyFont="1" applyBorder="1" applyAlignment="1">
      <alignment wrapText="1"/>
    </xf>
    <xf numFmtId="0" fontId="1" fillId="0" borderId="5" xfId="0" applyFont="1" applyBorder="1" applyAlignment="1">
      <alignment horizontal="left" wrapText="1"/>
    </xf>
    <xf numFmtId="49" fontId="13" fillId="0" borderId="5" xfId="0" applyNumberFormat="1" applyFont="1" applyBorder="1" applyAlignment="1">
      <alignment horizontal="center"/>
    </xf>
    <xf numFmtId="1" fontId="13" fillId="0" borderId="5" xfId="0" applyNumberFormat="1" applyFont="1" applyBorder="1" applyAlignment="1">
      <alignment horizontal="left"/>
    </xf>
    <xf numFmtId="0" fontId="3" fillId="0" borderId="8" xfId="17" applyFont="1" applyBorder="1" applyAlignment="1">
      <alignment vertical="center" wrapText="1"/>
      <protection/>
    </xf>
    <xf numFmtId="0" fontId="3" fillId="0" borderId="5" xfId="17" applyFont="1" applyBorder="1" applyAlignment="1">
      <alignment vertical="center" wrapText="1"/>
      <protection/>
    </xf>
    <xf numFmtId="0" fontId="0" fillId="0" borderId="5" xfId="0" applyFont="1" applyBorder="1" applyAlignment="1">
      <alignment vertical="center" wrapText="1"/>
    </xf>
    <xf numFmtId="0" fontId="0" fillId="0" borderId="6" xfId="0" applyFont="1" applyBorder="1" applyAlignment="1">
      <alignment vertical="center"/>
    </xf>
    <xf numFmtId="0" fontId="0" fillId="0" borderId="9" xfId="0" applyFont="1" applyBorder="1" applyAlignment="1">
      <alignment vertical="center"/>
    </xf>
    <xf numFmtId="49" fontId="3" fillId="0" borderId="7" xfId="17" applyNumberFormat="1" applyFont="1" applyBorder="1" applyAlignment="1">
      <alignment vertical="center"/>
      <protection/>
    </xf>
    <xf numFmtId="0" fontId="3" fillId="0" borderId="9" xfId="0" applyFont="1" applyBorder="1" applyAlignment="1">
      <alignment vertical="center"/>
    </xf>
    <xf numFmtId="0" fontId="0" fillId="0" borderId="13" xfId="0" applyBorder="1" applyAlignment="1">
      <alignment/>
    </xf>
    <xf numFmtId="0" fontId="0" fillId="0" borderId="24" xfId="0" applyBorder="1" applyAlignment="1">
      <alignment/>
    </xf>
    <xf numFmtId="0" fontId="0" fillId="0" borderId="25" xfId="0" applyBorder="1" applyAlignment="1">
      <alignment/>
    </xf>
    <xf numFmtId="49" fontId="5" fillId="0" borderId="6" xfId="0" applyNumberFormat="1" applyFont="1" applyBorder="1" applyAlignment="1">
      <alignment horizontal="left"/>
    </xf>
    <xf numFmtId="0" fontId="35" fillId="0" borderId="4" xfId="0" applyFont="1" applyBorder="1" applyAlignment="1">
      <alignment wrapText="1"/>
    </xf>
    <xf numFmtId="49" fontId="25" fillId="0" borderId="5" xfId="0" applyNumberFormat="1" applyFont="1" applyBorder="1" applyAlignment="1">
      <alignment horizontal="center" wrapText="1"/>
    </xf>
    <xf numFmtId="2" fontId="13" fillId="0" borderId="6" xfId="0" applyNumberFormat="1" applyFont="1" applyBorder="1" applyAlignment="1">
      <alignment horizontal="left"/>
    </xf>
    <xf numFmtId="1" fontId="13" fillId="0" borderId="6" xfId="0" applyNumberFormat="1" applyFont="1" applyBorder="1" applyAlignment="1">
      <alignment horizontal="left"/>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11" xfId="0" applyFont="1" applyBorder="1" applyAlignment="1">
      <alignment horizontal="center" vertical="top" wrapText="1"/>
    </xf>
    <xf numFmtId="0" fontId="9" fillId="0" borderId="8" xfId="0" applyFont="1" applyBorder="1" applyAlignment="1">
      <alignment horizontal="center" vertical="top" wrapText="1"/>
    </xf>
    <xf numFmtId="0" fontId="9" fillId="0" borderId="12" xfId="0" applyFont="1" applyBorder="1" applyAlignment="1">
      <alignment horizontal="center" vertical="top" wrapText="1"/>
    </xf>
    <xf numFmtId="0" fontId="8" fillId="0" borderId="0" xfId="0" applyFont="1" applyAlignment="1">
      <alignment horizontal="center"/>
    </xf>
    <xf numFmtId="0" fontId="11" fillId="0" borderId="20"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0" xfId="0" applyAlignment="1">
      <alignment horizontal="center"/>
    </xf>
    <xf numFmtId="0" fontId="4" fillId="0" borderId="29" xfId="0" applyFont="1" applyBorder="1" applyAlignment="1">
      <alignment horizontal="right"/>
    </xf>
    <xf numFmtId="0" fontId="3" fillId="0" borderId="5" xfId="0" applyFont="1" applyBorder="1" applyAlignment="1">
      <alignment horizontal="center" wrapText="1"/>
    </xf>
    <xf numFmtId="0" fontId="19"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5" fillId="0" borderId="0" xfId="0" applyFont="1" applyBorder="1" applyAlignment="1">
      <alignment horizont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right"/>
    </xf>
    <xf numFmtId="0" fontId="13" fillId="0" borderId="0" xfId="0" applyFont="1" applyAlignment="1">
      <alignment horizontal="center"/>
    </xf>
    <xf numFmtId="0" fontId="0" fillId="0" borderId="5" xfId="0" applyBorder="1" applyAlignment="1">
      <alignment horizontal="left"/>
    </xf>
    <xf numFmtId="0" fontId="18" fillId="0" borderId="5" xfId="0" applyFont="1" applyBorder="1" applyAlignment="1">
      <alignment horizontal="center"/>
    </xf>
    <xf numFmtId="0" fontId="0" fillId="0" borderId="5" xfId="0" applyBorder="1" applyAlignment="1">
      <alignment horizontal="center"/>
    </xf>
    <xf numFmtId="0" fontId="18" fillId="0" borderId="5" xfId="0" applyFont="1" applyBorder="1" applyAlignment="1">
      <alignment horizontal="center" wrapText="1"/>
    </xf>
    <xf numFmtId="0" fontId="18" fillId="0" borderId="5" xfId="0" applyFont="1" applyBorder="1" applyAlignment="1">
      <alignment horizontal="left"/>
    </xf>
  </cellXfs>
  <cellStyles count="8">
    <cellStyle name="Normal" xfId="0"/>
    <cellStyle name="Currency" xfId="15"/>
    <cellStyle name="Currency [0]" xfId="16"/>
    <cellStyle name="Обычный_Лист1" xfId="17"/>
    <cellStyle name="Обычный_Прил.4"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1"/>
  <sheetViews>
    <sheetView workbookViewId="0" topLeftCell="A1">
      <selection activeCell="B6" sqref="B6:D6"/>
    </sheetView>
  </sheetViews>
  <sheetFormatPr defaultColWidth="9.00390625" defaultRowHeight="12.75"/>
  <cols>
    <col min="1" max="1" width="29.75390625" style="0" customWidth="1"/>
    <col min="2" max="2" width="37.125" style="0" customWidth="1"/>
    <col min="3" max="3" width="11.875" style="0" customWidth="1"/>
    <col min="4" max="4" width="14.375" style="0" customWidth="1"/>
  </cols>
  <sheetData>
    <row r="1" spans="2:4" ht="15.75">
      <c r="B1" s="202" t="s">
        <v>0</v>
      </c>
      <c r="C1" s="202"/>
      <c r="D1" s="202"/>
    </row>
    <row r="2" spans="2:4" ht="15.75">
      <c r="B2" s="201" t="s">
        <v>1</v>
      </c>
      <c r="C2" s="201"/>
      <c r="D2" s="201"/>
    </row>
    <row r="3" spans="2:4" ht="15.75">
      <c r="B3" s="201" t="s">
        <v>357</v>
      </c>
      <c r="C3" s="201"/>
      <c r="D3" s="201"/>
    </row>
    <row r="4" spans="2:4" ht="15.75">
      <c r="B4" s="201" t="s">
        <v>332</v>
      </c>
      <c r="C4" s="201"/>
      <c r="D4" s="201"/>
    </row>
    <row r="5" spans="2:4" ht="15.75">
      <c r="B5" s="201" t="s">
        <v>358</v>
      </c>
      <c r="C5" s="201"/>
      <c r="D5" s="201"/>
    </row>
    <row r="6" spans="2:4" ht="15.75">
      <c r="B6" s="201" t="s">
        <v>373</v>
      </c>
      <c r="C6" s="201"/>
      <c r="D6" s="201"/>
    </row>
    <row r="9" spans="1:4" ht="18">
      <c r="A9" s="200" t="s">
        <v>2</v>
      </c>
      <c r="B9" s="200"/>
      <c r="C9" s="200"/>
      <c r="D9" s="200"/>
    </row>
    <row r="10" spans="1:4" ht="18">
      <c r="A10" s="200" t="s">
        <v>359</v>
      </c>
      <c r="B10" s="200"/>
      <c r="C10" s="200"/>
      <c r="D10" s="200"/>
    </row>
    <row r="11" spans="1:4" ht="18">
      <c r="A11" s="200" t="s">
        <v>3</v>
      </c>
      <c r="B11" s="200"/>
      <c r="C11" s="200"/>
      <c r="D11" s="200"/>
    </row>
    <row r="12" ht="13.5" thickBot="1">
      <c r="C12" s="1" t="s">
        <v>4</v>
      </c>
    </row>
    <row r="13" spans="1:3" ht="36" customHeight="1">
      <c r="A13" s="2" t="s">
        <v>5</v>
      </c>
      <c r="B13" s="3" t="s">
        <v>6</v>
      </c>
      <c r="C13" s="4" t="s">
        <v>7</v>
      </c>
    </row>
    <row r="14" spans="1:3" ht="51.75" customHeight="1">
      <c r="A14" s="5" t="s">
        <v>340</v>
      </c>
      <c r="B14" s="6" t="s">
        <v>339</v>
      </c>
      <c r="C14" s="7">
        <v>0</v>
      </c>
    </row>
    <row r="15" spans="1:3" ht="55.5" customHeight="1">
      <c r="A15" s="8" t="s">
        <v>341</v>
      </c>
      <c r="B15" s="187" t="s">
        <v>342</v>
      </c>
      <c r="C15" s="188">
        <v>0</v>
      </c>
    </row>
    <row r="16" spans="1:3" ht="58.5" customHeight="1">
      <c r="A16" s="8" t="s">
        <v>343</v>
      </c>
      <c r="B16" s="9" t="s">
        <v>344</v>
      </c>
      <c r="C16" s="10">
        <v>0</v>
      </c>
    </row>
    <row r="17" spans="1:3" ht="51" customHeight="1">
      <c r="A17" s="5" t="s">
        <v>345</v>
      </c>
      <c r="B17" s="186" t="s">
        <v>346</v>
      </c>
      <c r="C17" s="7">
        <v>0</v>
      </c>
    </row>
    <row r="18" spans="1:3" ht="63.75" customHeight="1">
      <c r="A18" s="11" t="s">
        <v>347</v>
      </c>
      <c r="B18" s="12" t="s">
        <v>348</v>
      </c>
      <c r="C18" s="189">
        <v>0</v>
      </c>
    </row>
    <row r="19" spans="1:3" ht="65.25" customHeight="1">
      <c r="A19" s="11" t="s">
        <v>349</v>
      </c>
      <c r="B19" s="12" t="s">
        <v>350</v>
      </c>
      <c r="C19" s="13">
        <v>0</v>
      </c>
    </row>
    <row r="20" spans="1:3" ht="35.25" customHeight="1" thickBot="1">
      <c r="A20" s="190" t="s">
        <v>351</v>
      </c>
      <c r="B20" s="185" t="s">
        <v>352</v>
      </c>
      <c r="C20" s="191">
        <v>0</v>
      </c>
    </row>
    <row r="21" spans="1:3" ht="18.75" customHeight="1" thickBot="1">
      <c r="A21" s="192"/>
      <c r="B21" s="193"/>
      <c r="C21" s="194"/>
    </row>
  </sheetData>
  <mergeCells count="9">
    <mergeCell ref="B1:D1"/>
    <mergeCell ref="B2:D2"/>
    <mergeCell ref="B3:D3"/>
    <mergeCell ref="B4:D4"/>
    <mergeCell ref="A11:D11"/>
    <mergeCell ref="B5:D5"/>
    <mergeCell ref="B6:D6"/>
    <mergeCell ref="A9:D9"/>
    <mergeCell ref="A10:D10"/>
  </mergeCells>
  <printOptions/>
  <pageMargins left="0.75" right="0.75" top="1" bottom="1" header="0.5" footer="0.5"/>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9" sqref="B9:C9"/>
    </sheetView>
  </sheetViews>
  <sheetFormatPr defaultColWidth="9.00390625" defaultRowHeight="12.75"/>
  <cols>
    <col min="2" max="2" width="22.375" style="0" customWidth="1"/>
    <col min="3" max="3" width="59.375" style="0" customWidth="1"/>
    <col min="4" max="4" width="0.12890625" style="0" customWidth="1"/>
  </cols>
  <sheetData>
    <row r="1" spans="1:5" ht="15.75">
      <c r="A1" s="14"/>
      <c r="B1" s="202" t="s">
        <v>335</v>
      </c>
      <c r="C1" s="202"/>
      <c r="D1" s="202"/>
      <c r="E1" s="24"/>
    </row>
    <row r="2" spans="1:5" ht="15.75">
      <c r="A2" s="14"/>
      <c r="B2" s="201" t="s">
        <v>1</v>
      </c>
      <c r="C2" s="201"/>
      <c r="D2" s="201"/>
      <c r="E2" s="24"/>
    </row>
    <row r="3" spans="1:5" ht="15.75">
      <c r="A3" s="14"/>
      <c r="B3" s="201" t="s">
        <v>357</v>
      </c>
      <c r="C3" s="201"/>
      <c r="D3" s="201"/>
      <c r="E3" s="24"/>
    </row>
    <row r="4" spans="1:5" ht="15.75">
      <c r="A4" s="14"/>
      <c r="B4" s="201" t="s">
        <v>334</v>
      </c>
      <c r="C4" s="201"/>
      <c r="D4" s="201"/>
      <c r="E4" s="24"/>
    </row>
    <row r="5" spans="1:5" ht="15.75">
      <c r="A5" s="14"/>
      <c r="B5" s="201" t="s">
        <v>358</v>
      </c>
      <c r="C5" s="201"/>
      <c r="D5" s="201"/>
      <c r="E5" s="16"/>
    </row>
    <row r="6" spans="1:5" ht="15.75">
      <c r="A6" s="14"/>
      <c r="B6" s="201" t="s">
        <v>374</v>
      </c>
      <c r="C6" s="201"/>
      <c r="D6" s="201"/>
      <c r="E6" s="24"/>
    </row>
    <row r="7" spans="1:5" ht="15.75">
      <c r="A7" s="14"/>
      <c r="B7" s="14"/>
      <c r="C7" s="15" t="s">
        <v>9</v>
      </c>
      <c r="D7" s="16"/>
      <c r="E7" s="16"/>
    </row>
    <row r="8" spans="1:5" ht="18.75">
      <c r="A8" s="14"/>
      <c r="B8" s="208" t="s">
        <v>25</v>
      </c>
      <c r="C8" s="208"/>
      <c r="D8" s="14"/>
      <c r="E8" s="14"/>
    </row>
    <row r="9" spans="1:5" ht="18.75">
      <c r="A9" s="14"/>
      <c r="B9" s="208" t="s">
        <v>360</v>
      </c>
      <c r="C9" s="208"/>
      <c r="D9" s="14"/>
      <c r="E9" s="14"/>
    </row>
    <row r="10" spans="1:5" ht="18.75">
      <c r="A10" s="17" t="s">
        <v>26</v>
      </c>
      <c r="B10" s="17"/>
      <c r="C10" s="17"/>
      <c r="D10" s="14"/>
      <c r="E10" s="14"/>
    </row>
    <row r="11" spans="1:5" ht="18.75">
      <c r="A11" s="14"/>
      <c r="B11" s="208"/>
      <c r="C11" s="208"/>
      <c r="D11" s="25"/>
      <c r="E11" s="14"/>
    </row>
    <row r="13" spans="1:3" ht="12.75">
      <c r="A13" s="203" t="s">
        <v>10</v>
      </c>
      <c r="B13" s="204"/>
      <c r="C13" s="18"/>
    </row>
    <row r="14" spans="1:3" ht="18.75" customHeight="1">
      <c r="A14" s="203" t="s">
        <v>11</v>
      </c>
      <c r="B14" s="206" t="s">
        <v>12</v>
      </c>
      <c r="C14" s="19" t="s">
        <v>27</v>
      </c>
    </row>
    <row r="15" spans="1:3" ht="19.5" customHeight="1">
      <c r="A15" s="205"/>
      <c r="B15" s="207"/>
      <c r="C15" s="21" t="s">
        <v>28</v>
      </c>
    </row>
    <row r="16" spans="1:3" ht="27" customHeight="1">
      <c r="A16" s="20"/>
      <c r="B16" s="209" t="s">
        <v>29</v>
      </c>
      <c r="C16" s="210"/>
    </row>
    <row r="17" spans="1:3" ht="99.75" customHeight="1">
      <c r="A17" s="26" t="s">
        <v>30</v>
      </c>
      <c r="B17" s="27" t="s">
        <v>13</v>
      </c>
      <c r="C17" s="28" t="s">
        <v>14</v>
      </c>
    </row>
    <row r="18" spans="1:3" ht="91.5" customHeight="1">
      <c r="A18" s="26" t="s">
        <v>30</v>
      </c>
      <c r="B18" s="27" t="s">
        <v>15</v>
      </c>
      <c r="C18" s="28" t="s">
        <v>16</v>
      </c>
    </row>
    <row r="20" ht="12.75">
      <c r="B20" t="s">
        <v>31</v>
      </c>
    </row>
  </sheetData>
  <mergeCells count="13">
    <mergeCell ref="B1:D1"/>
    <mergeCell ref="B2:D2"/>
    <mergeCell ref="B3:D3"/>
    <mergeCell ref="B4:D4"/>
    <mergeCell ref="B5:D5"/>
    <mergeCell ref="B6:D6"/>
    <mergeCell ref="B8:C8"/>
    <mergeCell ref="B9:C9"/>
    <mergeCell ref="B16:C16"/>
    <mergeCell ref="B11:C11"/>
    <mergeCell ref="A13:B13"/>
    <mergeCell ref="A14:A15"/>
    <mergeCell ref="B14:B15"/>
  </mergeCells>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D61"/>
  <sheetViews>
    <sheetView workbookViewId="0" topLeftCell="A1">
      <selection activeCell="B1" sqref="B1:D1"/>
    </sheetView>
  </sheetViews>
  <sheetFormatPr defaultColWidth="9.00390625" defaultRowHeight="12.75"/>
  <cols>
    <col min="1" max="1" width="29.75390625" style="0" customWidth="1"/>
    <col min="2" max="2" width="81.00390625" style="0" customWidth="1"/>
    <col min="3" max="3" width="12.375" style="0" customWidth="1"/>
    <col min="4" max="4" width="8.125" style="0" hidden="1" customWidth="1"/>
  </cols>
  <sheetData>
    <row r="1" spans="2:4" s="29" customFormat="1" ht="27" customHeight="1">
      <c r="B1" s="202" t="s">
        <v>24</v>
      </c>
      <c r="C1" s="202"/>
      <c r="D1" s="202"/>
    </row>
    <row r="2" spans="2:4" s="29" customFormat="1" ht="18" customHeight="1">
      <c r="B2" s="201" t="s">
        <v>1</v>
      </c>
      <c r="C2" s="201"/>
      <c r="D2" s="201"/>
    </row>
    <row r="3" spans="2:4" s="29" customFormat="1" ht="17.25" customHeight="1">
      <c r="B3" s="201" t="s">
        <v>357</v>
      </c>
      <c r="C3" s="201"/>
      <c r="D3" s="201"/>
    </row>
    <row r="4" spans="2:4" s="29" customFormat="1" ht="18" customHeight="1">
      <c r="B4" s="201" t="s">
        <v>32</v>
      </c>
      <c r="C4" s="201"/>
      <c r="D4" s="201"/>
    </row>
    <row r="5" spans="2:4" s="29" customFormat="1" ht="20.25" customHeight="1">
      <c r="B5" s="201" t="s">
        <v>361</v>
      </c>
      <c r="C5" s="201"/>
      <c r="D5" s="201"/>
    </row>
    <row r="6" spans="2:4" s="29" customFormat="1" ht="20.25" customHeight="1">
      <c r="B6" s="201" t="s">
        <v>375</v>
      </c>
      <c r="C6" s="201"/>
      <c r="D6" s="201"/>
    </row>
    <row r="7" spans="2:4" ht="11.25" customHeight="1">
      <c r="B7" s="211"/>
      <c r="C7" s="211"/>
      <c r="D7" s="30"/>
    </row>
    <row r="8" ht="15.75">
      <c r="B8" s="31" t="s">
        <v>33</v>
      </c>
    </row>
    <row r="9" ht="15.75">
      <c r="B9" s="32" t="s">
        <v>362</v>
      </c>
    </row>
    <row r="10" ht="15.75">
      <c r="B10" s="31" t="s">
        <v>34</v>
      </c>
    </row>
    <row r="11" spans="2:3" ht="15.75" customHeight="1">
      <c r="B11" s="212" t="s">
        <v>35</v>
      </c>
      <c r="C11" s="212"/>
    </row>
    <row r="12" spans="1:3" ht="12.75" customHeight="1">
      <c r="A12" s="33" t="s">
        <v>36</v>
      </c>
      <c r="B12" s="34"/>
      <c r="C12" s="34"/>
    </row>
    <row r="13" spans="1:3" ht="15.75" customHeight="1">
      <c r="A13" s="35" t="s">
        <v>37</v>
      </c>
      <c r="B13" s="36" t="s">
        <v>38</v>
      </c>
      <c r="C13" s="37" t="s">
        <v>7</v>
      </c>
    </row>
    <row r="14" spans="1:3" ht="18.75" customHeight="1" thickBot="1">
      <c r="A14" s="35" t="s">
        <v>39</v>
      </c>
      <c r="B14" s="38"/>
      <c r="C14" s="38"/>
    </row>
    <row r="15" spans="1:3" ht="24.75" customHeight="1" thickBot="1">
      <c r="A15" s="39" t="s">
        <v>40</v>
      </c>
      <c r="B15" s="40" t="s">
        <v>41</v>
      </c>
      <c r="C15" s="41">
        <f>C17+C24+C26+C31+C34+C36+C38</f>
        <v>484</v>
      </c>
    </row>
    <row r="16" spans="1:3" ht="18.75" hidden="1" thickBot="1">
      <c r="A16" s="42"/>
      <c r="B16" s="43" t="s">
        <v>42</v>
      </c>
      <c r="C16" s="44">
        <f>C17+C24+C26</f>
        <v>409</v>
      </c>
    </row>
    <row r="17" spans="1:3" ht="23.25" customHeight="1">
      <c r="A17" s="45" t="s">
        <v>43</v>
      </c>
      <c r="B17" s="46" t="s">
        <v>44</v>
      </c>
      <c r="C17" s="47">
        <f>C18</f>
        <v>267</v>
      </c>
    </row>
    <row r="18" spans="1:3" ht="23.25" customHeight="1">
      <c r="A18" s="48" t="s">
        <v>45</v>
      </c>
      <c r="B18" s="49" t="s">
        <v>46</v>
      </c>
      <c r="C18" s="50">
        <f>C19+C20+C21+C22+C23</f>
        <v>267</v>
      </c>
    </row>
    <row r="19" spans="1:3" ht="29.25" customHeight="1">
      <c r="A19" s="51" t="s">
        <v>47</v>
      </c>
      <c r="B19" s="52" t="s">
        <v>48</v>
      </c>
      <c r="C19" s="53"/>
    </row>
    <row r="20" spans="1:3" ht="59.25" customHeight="1">
      <c r="A20" s="54" t="s">
        <v>49</v>
      </c>
      <c r="B20" s="52" t="s">
        <v>50</v>
      </c>
      <c r="C20" s="55">
        <v>267</v>
      </c>
    </row>
    <row r="21" spans="1:3" ht="43.5" customHeight="1">
      <c r="A21" s="56" t="s">
        <v>51</v>
      </c>
      <c r="B21" s="52" t="s">
        <v>52</v>
      </c>
      <c r="C21" s="55"/>
    </row>
    <row r="22" spans="1:3" ht="30.75" customHeight="1" hidden="1">
      <c r="A22" s="57" t="s">
        <v>53</v>
      </c>
      <c r="B22" s="58" t="s">
        <v>54</v>
      </c>
      <c r="C22" s="53"/>
    </row>
    <row r="23" spans="1:3" ht="193.5" customHeight="1" hidden="1">
      <c r="A23" s="56" t="s">
        <v>55</v>
      </c>
      <c r="B23" s="58" t="s">
        <v>56</v>
      </c>
      <c r="C23" s="53"/>
    </row>
    <row r="24" spans="1:3" s="60" customFormat="1" ht="21" customHeight="1">
      <c r="A24" s="48" t="s">
        <v>57</v>
      </c>
      <c r="B24" s="48" t="s">
        <v>58</v>
      </c>
      <c r="C24" s="59">
        <f>C25</f>
        <v>3</v>
      </c>
    </row>
    <row r="25" spans="1:3" ht="15.75" customHeight="1">
      <c r="A25" s="61" t="s">
        <v>59</v>
      </c>
      <c r="B25" s="58" t="s">
        <v>60</v>
      </c>
      <c r="C25" s="53">
        <v>3</v>
      </c>
    </row>
    <row r="26" spans="1:3" s="60" customFormat="1" ht="21.75" customHeight="1">
      <c r="A26" s="62" t="s">
        <v>61</v>
      </c>
      <c r="B26" s="48" t="s">
        <v>62</v>
      </c>
      <c r="C26" s="59">
        <f>C27+C28+C29</f>
        <v>139</v>
      </c>
    </row>
    <row r="27" spans="1:3" ht="36.75" customHeight="1">
      <c r="A27" s="56" t="s">
        <v>63</v>
      </c>
      <c r="B27" s="63" t="s">
        <v>64</v>
      </c>
      <c r="C27" s="55">
        <v>39</v>
      </c>
    </row>
    <row r="28" spans="1:3" ht="50.25" customHeight="1">
      <c r="A28" s="56" t="s">
        <v>65</v>
      </c>
      <c r="B28" s="64" t="s">
        <v>66</v>
      </c>
      <c r="C28" s="55">
        <v>34</v>
      </c>
    </row>
    <row r="29" spans="1:3" ht="45">
      <c r="A29" s="56" t="s">
        <v>67</v>
      </c>
      <c r="B29" s="64" t="s">
        <v>68</v>
      </c>
      <c r="C29" s="65">
        <v>66</v>
      </c>
    </row>
    <row r="30" spans="1:3" s="60" customFormat="1" ht="18.75" thickBot="1">
      <c r="A30" s="66"/>
      <c r="B30" s="67" t="s">
        <v>69</v>
      </c>
      <c r="C30" s="68">
        <f>C31+C34+C36+C38</f>
        <v>75</v>
      </c>
    </row>
    <row r="31" spans="1:3" s="60" customFormat="1" ht="33.75" customHeight="1">
      <c r="A31" s="69" t="s">
        <v>70</v>
      </c>
      <c r="B31" s="45" t="s">
        <v>71</v>
      </c>
      <c r="C31" s="70">
        <f>C33+C32</f>
        <v>17</v>
      </c>
    </row>
    <row r="32" spans="1:3" s="60" customFormat="1" ht="58.5" customHeight="1">
      <c r="A32" s="27" t="s">
        <v>13</v>
      </c>
      <c r="B32" s="71" t="s">
        <v>14</v>
      </c>
      <c r="C32" s="53">
        <v>15</v>
      </c>
    </row>
    <row r="33" spans="1:3" ht="42.75" customHeight="1">
      <c r="A33" s="27" t="s">
        <v>17</v>
      </c>
      <c r="B33" s="72" t="s">
        <v>18</v>
      </c>
      <c r="C33" s="55">
        <v>2</v>
      </c>
    </row>
    <row r="34" spans="1:3" s="60" customFormat="1" ht="21.75" customHeight="1">
      <c r="A34" s="48" t="s">
        <v>72</v>
      </c>
      <c r="B34" s="48" t="s">
        <v>73</v>
      </c>
      <c r="C34" s="59">
        <f>C35</f>
        <v>0</v>
      </c>
    </row>
    <row r="35" spans="1:3" ht="19.5" customHeight="1">
      <c r="A35" s="27" t="s">
        <v>19</v>
      </c>
      <c r="B35" s="73" t="s">
        <v>20</v>
      </c>
      <c r="C35" s="53">
        <v>0</v>
      </c>
    </row>
    <row r="36" spans="1:3" s="60" customFormat="1" ht="22.5" customHeight="1">
      <c r="A36" s="48" t="s">
        <v>74</v>
      </c>
      <c r="B36" s="48" t="s">
        <v>75</v>
      </c>
      <c r="C36" s="59">
        <f>C37</f>
        <v>0</v>
      </c>
    </row>
    <row r="37" spans="1:3" s="74" customFormat="1" ht="27" customHeight="1">
      <c r="A37" s="51" t="s">
        <v>76</v>
      </c>
      <c r="B37" s="28" t="s">
        <v>77</v>
      </c>
      <c r="C37" s="53">
        <v>0</v>
      </c>
    </row>
    <row r="38" spans="1:3" ht="15.75">
      <c r="A38" s="48" t="s">
        <v>78</v>
      </c>
      <c r="B38" s="48" t="s">
        <v>79</v>
      </c>
      <c r="C38" s="75">
        <f>C39</f>
        <v>58</v>
      </c>
    </row>
    <row r="39" spans="1:3" ht="15.75">
      <c r="A39" s="76" t="s">
        <v>22</v>
      </c>
      <c r="B39" s="77" t="s">
        <v>23</v>
      </c>
      <c r="C39" s="53">
        <v>58</v>
      </c>
    </row>
    <row r="40" spans="1:3" ht="18">
      <c r="A40" s="78" t="s">
        <v>80</v>
      </c>
      <c r="B40" s="79" t="s">
        <v>81</v>
      </c>
      <c r="C40" s="59">
        <f>C41+C46+C48+C50+C52+C57</f>
        <v>1835</v>
      </c>
    </row>
    <row r="41" spans="1:4" ht="15">
      <c r="A41" s="80" t="s">
        <v>82</v>
      </c>
      <c r="B41" s="81" t="s">
        <v>83</v>
      </c>
      <c r="C41" s="53">
        <f>C42</f>
        <v>1776</v>
      </c>
      <c r="D41" s="82"/>
    </row>
    <row r="42" spans="1:4" ht="15">
      <c r="A42" s="80" t="s">
        <v>84</v>
      </c>
      <c r="B42" s="83" t="s">
        <v>85</v>
      </c>
      <c r="C42" s="53">
        <f>C43</f>
        <v>1776</v>
      </c>
      <c r="D42" s="82"/>
    </row>
    <row r="43" spans="1:4" ht="15">
      <c r="A43" s="80" t="s">
        <v>86</v>
      </c>
      <c r="B43" s="83" t="s">
        <v>87</v>
      </c>
      <c r="C43" s="53">
        <f>C44</f>
        <v>1776</v>
      </c>
      <c r="D43" s="82"/>
    </row>
    <row r="44" spans="1:4" ht="15">
      <c r="A44" s="80" t="s">
        <v>88</v>
      </c>
      <c r="B44" s="83" t="s">
        <v>89</v>
      </c>
      <c r="C44" s="53">
        <v>1776</v>
      </c>
      <c r="D44" s="82"/>
    </row>
    <row r="45" spans="1:4" ht="15">
      <c r="A45" s="84" t="s">
        <v>90</v>
      </c>
      <c r="B45" s="85" t="s">
        <v>91</v>
      </c>
      <c r="C45" s="53">
        <f>C46</f>
        <v>8</v>
      </c>
      <c r="D45" s="82"/>
    </row>
    <row r="46" spans="1:4" ht="25.5">
      <c r="A46" s="84" t="s">
        <v>92</v>
      </c>
      <c r="B46" s="85" t="s">
        <v>93</v>
      </c>
      <c r="C46" s="53">
        <v>8</v>
      </c>
      <c r="D46" s="82"/>
    </row>
    <row r="47" spans="1:4" ht="25.5">
      <c r="A47" s="84" t="s">
        <v>94</v>
      </c>
      <c r="B47" s="85" t="s">
        <v>95</v>
      </c>
      <c r="C47" s="53"/>
      <c r="D47" s="82"/>
    </row>
    <row r="48" spans="1:4" ht="25.5">
      <c r="A48" s="84" t="s">
        <v>96</v>
      </c>
      <c r="B48" s="85" t="s">
        <v>97</v>
      </c>
      <c r="C48" s="53"/>
      <c r="D48" s="82"/>
    </row>
    <row r="49" spans="1:4" ht="25.5">
      <c r="A49" s="84" t="s">
        <v>98</v>
      </c>
      <c r="B49" s="85" t="s">
        <v>99</v>
      </c>
      <c r="C49" s="53"/>
      <c r="D49" s="82"/>
    </row>
    <row r="50" spans="1:4" ht="25.5">
      <c r="A50" s="84" t="s">
        <v>100</v>
      </c>
      <c r="B50" s="85" t="s">
        <v>101</v>
      </c>
      <c r="C50" s="53"/>
      <c r="D50" s="82"/>
    </row>
    <row r="51" spans="1:4" ht="25.5">
      <c r="A51" s="84" t="s">
        <v>102</v>
      </c>
      <c r="B51" s="85" t="s">
        <v>103</v>
      </c>
      <c r="C51" s="53"/>
      <c r="D51" s="82"/>
    </row>
    <row r="52" spans="1:4" ht="15">
      <c r="A52" s="84" t="s">
        <v>104</v>
      </c>
      <c r="B52" s="85" t="s">
        <v>105</v>
      </c>
      <c r="C52" s="53">
        <f>C53</f>
        <v>4</v>
      </c>
      <c r="D52" s="82"/>
    </row>
    <row r="53" spans="1:4" ht="13.5" customHeight="1">
      <c r="A53" s="84" t="s">
        <v>106</v>
      </c>
      <c r="B53" s="85" t="s">
        <v>107</v>
      </c>
      <c r="C53" s="53">
        <v>4</v>
      </c>
      <c r="D53" s="82"/>
    </row>
    <row r="54" spans="1:4" ht="25.5" hidden="1">
      <c r="A54" s="84" t="s">
        <v>108</v>
      </c>
      <c r="B54" s="85" t="s">
        <v>109</v>
      </c>
      <c r="C54" s="53"/>
      <c r="D54" s="82"/>
    </row>
    <row r="55" spans="1:4" ht="30" customHeight="1" hidden="1">
      <c r="A55" s="80" t="s">
        <v>108</v>
      </c>
      <c r="B55" s="83" t="s">
        <v>109</v>
      </c>
      <c r="C55" s="53"/>
      <c r="D55" s="82"/>
    </row>
    <row r="56" spans="1:4" ht="39" customHeight="1" hidden="1">
      <c r="A56" s="80" t="s">
        <v>110</v>
      </c>
      <c r="B56" s="83" t="s">
        <v>111</v>
      </c>
      <c r="C56" s="53"/>
      <c r="D56" s="82"/>
    </row>
    <row r="57" spans="1:4" ht="26.25" customHeight="1">
      <c r="A57" s="80" t="s">
        <v>112</v>
      </c>
      <c r="B57" s="83" t="s">
        <v>113</v>
      </c>
      <c r="C57" s="53">
        <f>C58</f>
        <v>47</v>
      </c>
      <c r="D57" s="82"/>
    </row>
    <row r="58" spans="1:4" ht="15">
      <c r="A58" s="80" t="s">
        <v>114</v>
      </c>
      <c r="B58" s="83" t="s">
        <v>115</v>
      </c>
      <c r="C58" s="53">
        <f>C59</f>
        <v>47</v>
      </c>
      <c r="D58" s="82"/>
    </row>
    <row r="59" spans="1:4" ht="15">
      <c r="A59" s="80" t="s">
        <v>116</v>
      </c>
      <c r="B59" s="83" t="s">
        <v>117</v>
      </c>
      <c r="C59" s="53">
        <v>47</v>
      </c>
      <c r="D59" s="82"/>
    </row>
    <row r="60" spans="1:3" ht="15.75">
      <c r="A60" s="86"/>
      <c r="B60" s="87" t="s">
        <v>118</v>
      </c>
      <c r="C60" s="59">
        <f>C40+C15</f>
        <v>2319</v>
      </c>
    </row>
    <row r="61" ht="12.75">
      <c r="A61" s="23"/>
    </row>
  </sheetData>
  <mergeCells count="8">
    <mergeCell ref="B1:D1"/>
    <mergeCell ref="B2:D2"/>
    <mergeCell ref="B3:D3"/>
    <mergeCell ref="B4:D4"/>
    <mergeCell ref="B5:D5"/>
    <mergeCell ref="B6:D6"/>
    <mergeCell ref="B7:C7"/>
    <mergeCell ref="B11:C11"/>
  </mergeCells>
  <printOptions/>
  <pageMargins left="0.75" right="0.75" top="1" bottom="1" header="0.5" footer="0.5"/>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2:L18"/>
  <sheetViews>
    <sheetView workbookViewId="0" topLeftCell="A1">
      <selection activeCell="A3" sqref="A3:J3"/>
    </sheetView>
  </sheetViews>
  <sheetFormatPr defaultColWidth="9.00390625" defaultRowHeight="12.75"/>
  <cols>
    <col min="1" max="1" width="29.25390625" style="0" customWidth="1"/>
    <col min="2" max="2" width="17.00390625" style="0" customWidth="1"/>
    <col min="3" max="3" width="23.75390625" style="0" customWidth="1"/>
  </cols>
  <sheetData>
    <row r="2" spans="5:11" ht="12.75">
      <c r="E2" s="30"/>
      <c r="F2" s="30"/>
      <c r="G2" s="30"/>
      <c r="H2" s="30"/>
      <c r="I2" s="30"/>
      <c r="J2" s="30"/>
      <c r="K2" s="30"/>
    </row>
    <row r="3" spans="1:11" ht="15.75">
      <c r="A3" s="202" t="s">
        <v>380</v>
      </c>
      <c r="B3" s="202"/>
      <c r="C3" s="202"/>
      <c r="D3" s="202"/>
      <c r="E3" s="202"/>
      <c r="F3" s="202"/>
      <c r="G3" s="202"/>
      <c r="H3" s="202"/>
      <c r="I3" s="202"/>
      <c r="J3" s="202"/>
      <c r="K3" s="30"/>
    </row>
    <row r="4" spans="1:11" ht="15.75">
      <c r="A4" s="202" t="s">
        <v>119</v>
      </c>
      <c r="B4" s="202"/>
      <c r="C4" s="202"/>
      <c r="D4" s="202"/>
      <c r="E4" s="202"/>
      <c r="F4" s="202"/>
      <c r="G4" s="202"/>
      <c r="H4" s="202"/>
      <c r="I4" s="202"/>
      <c r="J4" s="202"/>
      <c r="K4" s="30"/>
    </row>
    <row r="5" spans="1:11" ht="15.75">
      <c r="A5" s="202" t="s">
        <v>357</v>
      </c>
      <c r="B5" s="202"/>
      <c r="C5" s="202"/>
      <c r="D5" s="202"/>
      <c r="E5" s="202"/>
      <c r="F5" s="202"/>
      <c r="G5" s="202"/>
      <c r="H5" s="202"/>
      <c r="I5" s="202"/>
      <c r="J5" s="202"/>
      <c r="K5" s="30"/>
    </row>
    <row r="6" spans="1:11" ht="15.75">
      <c r="A6" s="202" t="s">
        <v>332</v>
      </c>
      <c r="B6" s="202"/>
      <c r="C6" s="202"/>
      <c r="D6" s="202"/>
      <c r="E6" s="202"/>
      <c r="F6" s="202"/>
      <c r="G6" s="202"/>
      <c r="H6" s="202"/>
      <c r="I6" s="202"/>
      <c r="J6" s="202"/>
      <c r="K6" s="30"/>
    </row>
    <row r="7" spans="1:11" ht="15.75">
      <c r="A7" s="202" t="s">
        <v>364</v>
      </c>
      <c r="B7" s="202"/>
      <c r="C7" s="202"/>
      <c r="D7" s="202"/>
      <c r="E7" s="202"/>
      <c r="F7" s="202"/>
      <c r="G7" s="202"/>
      <c r="H7" s="202"/>
      <c r="I7" s="202"/>
      <c r="J7" s="202"/>
      <c r="K7" s="30"/>
    </row>
    <row r="8" spans="1:10" ht="15.75">
      <c r="A8" s="202" t="s">
        <v>376</v>
      </c>
      <c r="B8" s="202"/>
      <c r="C8" s="202"/>
      <c r="D8" s="202"/>
      <c r="E8" s="202"/>
      <c r="F8" s="202"/>
      <c r="G8" s="202"/>
      <c r="H8" s="202"/>
      <c r="I8" s="202"/>
      <c r="J8" s="202"/>
    </row>
    <row r="9" spans="1:10" ht="12.75">
      <c r="A9" s="211"/>
      <c r="B9" s="211"/>
      <c r="C9" s="211"/>
      <c r="D9" s="211"/>
      <c r="E9" s="211"/>
      <c r="F9" s="211"/>
      <c r="G9" s="211"/>
      <c r="H9" s="211"/>
      <c r="I9" s="211"/>
      <c r="J9" s="211"/>
    </row>
    <row r="10" spans="1:12" ht="12.75">
      <c r="A10" s="88" t="s">
        <v>120</v>
      </c>
      <c r="B10" s="88"/>
      <c r="C10" s="88"/>
      <c r="D10" s="88"/>
      <c r="E10" s="88"/>
      <c r="F10" s="88"/>
      <c r="G10" s="88"/>
      <c r="H10" s="88"/>
      <c r="I10" s="88"/>
      <c r="J10" s="88"/>
      <c r="K10" s="88"/>
      <c r="L10" s="88"/>
    </row>
    <row r="11" spans="1:12" ht="12.75">
      <c r="A11" s="88" t="s">
        <v>121</v>
      </c>
      <c r="B11" s="88"/>
      <c r="C11" s="88"/>
      <c r="D11" s="88"/>
      <c r="E11" s="88"/>
      <c r="F11" s="88"/>
      <c r="G11" s="88"/>
      <c r="H11" s="88"/>
      <c r="I11" s="88"/>
      <c r="J11" s="88"/>
      <c r="K11" s="88"/>
      <c r="L11" s="60"/>
    </row>
    <row r="12" spans="1:12" ht="12.75">
      <c r="A12" s="88" t="s">
        <v>122</v>
      </c>
      <c r="B12" s="88"/>
      <c r="C12" s="88"/>
      <c r="D12" s="88"/>
      <c r="E12" s="88"/>
      <c r="F12" s="88"/>
      <c r="G12" s="88"/>
      <c r="H12" s="88"/>
      <c r="I12" s="88"/>
      <c r="J12" s="88"/>
      <c r="K12" s="88"/>
      <c r="L12" s="60"/>
    </row>
    <row r="13" ht="12.75">
      <c r="A13" s="89"/>
    </row>
    <row r="14" spans="1:3" ht="12.75">
      <c r="A14" s="89"/>
      <c r="C14" t="s">
        <v>123</v>
      </c>
    </row>
    <row r="15" spans="1:3" ht="25.5" customHeight="1">
      <c r="A15" s="213" t="s">
        <v>124</v>
      </c>
      <c r="B15" s="213" t="s">
        <v>125</v>
      </c>
      <c r="C15" s="213"/>
    </row>
    <row r="16" spans="1:3" ht="12.75">
      <c r="A16" s="213"/>
      <c r="B16" s="90" t="s">
        <v>126</v>
      </c>
      <c r="C16" s="90" t="s">
        <v>127</v>
      </c>
    </row>
    <row r="17" spans="1:3" ht="12.75">
      <c r="A17" s="91" t="s">
        <v>363</v>
      </c>
      <c r="B17" s="91">
        <v>10</v>
      </c>
      <c r="C17" s="91">
        <v>17</v>
      </c>
    </row>
    <row r="18" spans="1:3" ht="12.75">
      <c r="A18" s="91"/>
      <c r="B18" s="91"/>
      <c r="C18" s="91"/>
    </row>
  </sheetData>
  <mergeCells count="9">
    <mergeCell ref="A3:J3"/>
    <mergeCell ref="A4:J4"/>
    <mergeCell ref="A5:J5"/>
    <mergeCell ref="A6:J6"/>
    <mergeCell ref="A7:J7"/>
    <mergeCell ref="A8:J8"/>
    <mergeCell ref="A9:J9"/>
    <mergeCell ref="A15:A16"/>
    <mergeCell ref="B15:C15"/>
  </mergeCells>
  <printOptions/>
  <pageMargins left="0.75" right="0.75" top="1" bottom="1" header="0.5" footer="0.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2:R85"/>
  <sheetViews>
    <sheetView workbookViewId="0" topLeftCell="A1">
      <selection activeCell="E2" sqref="E2"/>
    </sheetView>
  </sheetViews>
  <sheetFormatPr defaultColWidth="9.00390625" defaultRowHeight="12.75"/>
  <cols>
    <col min="1" max="1" width="62.00390625" style="0" customWidth="1"/>
    <col min="2" max="3" width="0.12890625" style="0" hidden="1" customWidth="1"/>
    <col min="4" max="4" width="0.12890625" style="0" customWidth="1"/>
    <col min="5" max="6" width="5.25390625" style="0" customWidth="1"/>
    <col min="7" max="7" width="13.25390625" style="0" customWidth="1"/>
    <col min="8" max="8" width="7.625" style="0" customWidth="1"/>
    <col min="9" max="9" width="12.00390625" style="0" customWidth="1"/>
  </cols>
  <sheetData>
    <row r="2" spans="5:10" ht="12.75">
      <c r="E2" s="92" t="s">
        <v>381</v>
      </c>
      <c r="F2" s="92"/>
      <c r="G2" s="92"/>
      <c r="H2" s="92"/>
      <c r="I2" s="92"/>
      <c r="J2" s="30"/>
    </row>
    <row r="3" spans="1:10" ht="12.75">
      <c r="A3" s="30"/>
      <c r="B3" s="30"/>
      <c r="C3" s="30"/>
      <c r="D3" s="30"/>
      <c r="E3" s="92" t="s">
        <v>129</v>
      </c>
      <c r="F3" s="92"/>
      <c r="G3" s="92"/>
      <c r="H3" s="92"/>
      <c r="I3" s="92"/>
      <c r="J3" s="30"/>
    </row>
    <row r="4" spans="5:10" ht="12.75">
      <c r="E4" s="211" t="s">
        <v>357</v>
      </c>
      <c r="F4" s="211"/>
      <c r="G4" s="211"/>
      <c r="H4" s="211"/>
      <c r="I4" s="211"/>
      <c r="J4" s="30"/>
    </row>
    <row r="5" spans="5:10" ht="12.75">
      <c r="E5" s="92" t="s">
        <v>331</v>
      </c>
      <c r="F5" s="92"/>
      <c r="G5" s="92"/>
      <c r="H5" s="92"/>
      <c r="I5" s="92"/>
      <c r="J5" s="30"/>
    </row>
    <row r="6" spans="5:10" ht="12.75">
      <c r="E6" s="92" t="s">
        <v>365</v>
      </c>
      <c r="F6" s="92"/>
      <c r="G6" s="92"/>
      <c r="H6" s="92"/>
      <c r="I6" s="92"/>
      <c r="J6" s="92"/>
    </row>
    <row r="7" spans="5:10" ht="12.75">
      <c r="E7" s="211" t="s">
        <v>377</v>
      </c>
      <c r="F7" s="211"/>
      <c r="G7" s="211"/>
      <c r="H7" s="211"/>
      <c r="I7" s="211"/>
      <c r="J7" s="30"/>
    </row>
    <row r="8" spans="5:10" ht="12.75">
      <c r="E8" s="211"/>
      <c r="F8" s="211"/>
      <c r="G8" s="211"/>
      <c r="H8" s="211"/>
      <c r="I8" s="211"/>
      <c r="J8" s="92"/>
    </row>
    <row r="9" spans="5:9" ht="12.75">
      <c r="E9" s="92"/>
      <c r="F9" s="92"/>
      <c r="G9" s="92"/>
      <c r="H9" s="92"/>
      <c r="I9" s="92"/>
    </row>
    <row r="10" spans="1:9" ht="18">
      <c r="A10" s="214" t="s">
        <v>130</v>
      </c>
      <c r="B10" s="214"/>
      <c r="C10" s="214"/>
      <c r="D10" s="214"/>
      <c r="E10" s="214"/>
      <c r="F10" s="214"/>
      <c r="G10" s="214"/>
      <c r="H10" s="214"/>
      <c r="I10" s="214"/>
    </row>
    <row r="11" spans="1:9" ht="18">
      <c r="A11" s="214" t="s">
        <v>131</v>
      </c>
      <c r="B11" s="214"/>
      <c r="C11" s="214"/>
      <c r="D11" s="214"/>
      <c r="E11" s="214"/>
      <c r="F11" s="214"/>
      <c r="G11" s="214"/>
      <c r="H11" s="214"/>
      <c r="I11" s="214"/>
    </row>
    <row r="12" spans="1:9" ht="15" customHeight="1">
      <c r="A12" s="214" t="s">
        <v>132</v>
      </c>
      <c r="B12" s="214"/>
      <c r="C12" s="214"/>
      <c r="D12" s="214"/>
      <c r="E12" s="214"/>
      <c r="F12" s="214"/>
      <c r="G12" s="214"/>
      <c r="H12" s="214"/>
      <c r="I12" s="214"/>
    </row>
    <row r="13" ht="16.5" customHeight="1" thickBot="1">
      <c r="H13" t="s">
        <v>4</v>
      </c>
    </row>
    <row r="14" spans="1:9" ht="27.75" customHeight="1">
      <c r="A14" s="215" t="s">
        <v>133</v>
      </c>
      <c r="B14" s="217" t="s">
        <v>134</v>
      </c>
      <c r="C14" s="93"/>
      <c r="D14" s="93"/>
      <c r="E14" s="217" t="s">
        <v>135</v>
      </c>
      <c r="F14" s="217" t="s">
        <v>136</v>
      </c>
      <c r="G14" s="217" t="s">
        <v>137</v>
      </c>
      <c r="H14" s="217" t="s">
        <v>138</v>
      </c>
      <c r="I14" s="219" t="s">
        <v>139</v>
      </c>
    </row>
    <row r="15" spans="1:18" ht="49.5" customHeight="1">
      <c r="A15" s="216"/>
      <c r="B15" s="218"/>
      <c r="C15" s="95"/>
      <c r="D15" s="95"/>
      <c r="E15" s="218"/>
      <c r="F15" s="218"/>
      <c r="G15" s="218"/>
      <c r="H15" s="218"/>
      <c r="I15" s="220"/>
      <c r="R15" s="91"/>
    </row>
    <row r="16" spans="1:9" ht="15.75">
      <c r="A16" s="94" t="s">
        <v>8</v>
      </c>
      <c r="B16" s="22"/>
      <c r="C16" s="22"/>
      <c r="D16" s="22"/>
      <c r="E16" s="96"/>
      <c r="F16" s="96"/>
      <c r="G16" s="96"/>
      <c r="H16" s="96"/>
      <c r="I16" s="97">
        <f>I17+I32+I38+I46+I54+I65+I69+I75+I79+I82</f>
        <v>2319</v>
      </c>
    </row>
    <row r="17" spans="1:9" ht="18.75">
      <c r="A17" s="98" t="s">
        <v>140</v>
      </c>
      <c r="B17" s="99"/>
      <c r="C17" s="99"/>
      <c r="D17" s="99"/>
      <c r="E17" s="100" t="s">
        <v>141</v>
      </c>
      <c r="F17" s="100" t="s">
        <v>142</v>
      </c>
      <c r="G17" s="101" t="s">
        <v>143</v>
      </c>
      <c r="H17" s="101" t="s">
        <v>144</v>
      </c>
      <c r="I17" s="199">
        <f>I20+I24+I27+I25</f>
        <v>1046</v>
      </c>
    </row>
    <row r="18" spans="1:9" ht="26.25">
      <c r="A18" s="196" t="s">
        <v>145</v>
      </c>
      <c r="B18" s="90" t="s">
        <v>146</v>
      </c>
      <c r="C18" s="90"/>
      <c r="D18" s="90"/>
      <c r="E18" s="100" t="s">
        <v>141</v>
      </c>
      <c r="F18" s="100" t="s">
        <v>147</v>
      </c>
      <c r="G18" s="101" t="s">
        <v>143</v>
      </c>
      <c r="H18" s="101" t="s">
        <v>144</v>
      </c>
      <c r="I18" s="102">
        <f>I19</f>
        <v>265</v>
      </c>
    </row>
    <row r="19" spans="1:9" ht="15">
      <c r="A19" s="103" t="s">
        <v>148</v>
      </c>
      <c r="B19" s="91" t="s">
        <v>146</v>
      </c>
      <c r="C19" s="91"/>
      <c r="D19" s="91"/>
      <c r="E19" s="104" t="s">
        <v>141</v>
      </c>
      <c r="F19" s="104" t="s">
        <v>147</v>
      </c>
      <c r="G19" s="105" t="s">
        <v>149</v>
      </c>
      <c r="H19" s="106" t="s">
        <v>144</v>
      </c>
      <c r="I19" s="107">
        <f>I20</f>
        <v>265</v>
      </c>
    </row>
    <row r="20" spans="1:9" ht="15">
      <c r="A20" s="108" t="s">
        <v>150</v>
      </c>
      <c r="B20" s="91" t="s">
        <v>146</v>
      </c>
      <c r="C20" s="91"/>
      <c r="D20" s="91"/>
      <c r="E20" s="104" t="s">
        <v>141</v>
      </c>
      <c r="F20" s="104" t="s">
        <v>147</v>
      </c>
      <c r="G20" s="105" t="s">
        <v>151</v>
      </c>
      <c r="H20" s="105" t="s">
        <v>152</v>
      </c>
      <c r="I20" s="107">
        <v>265</v>
      </c>
    </row>
    <row r="21" spans="1:9" ht="15" customHeight="1" hidden="1">
      <c r="A21" s="109" t="s">
        <v>153</v>
      </c>
      <c r="B21" s="99" t="s">
        <v>146</v>
      </c>
      <c r="C21" s="99"/>
      <c r="D21" s="99"/>
      <c r="E21" s="100" t="s">
        <v>141</v>
      </c>
      <c r="F21" s="100" t="s">
        <v>154</v>
      </c>
      <c r="G21" s="101" t="s">
        <v>143</v>
      </c>
      <c r="H21" s="101" t="s">
        <v>21</v>
      </c>
      <c r="I21" s="110">
        <v>1040.98</v>
      </c>
    </row>
    <row r="22" spans="1:9" ht="41.25" customHeight="1">
      <c r="A22" s="196" t="s">
        <v>155</v>
      </c>
      <c r="B22" s="99"/>
      <c r="C22" s="99"/>
      <c r="D22" s="99"/>
      <c r="E22" s="100" t="s">
        <v>141</v>
      </c>
      <c r="F22" s="100" t="s">
        <v>154</v>
      </c>
      <c r="G22" s="197" t="s">
        <v>156</v>
      </c>
      <c r="H22" s="197" t="s">
        <v>157</v>
      </c>
      <c r="I22" s="110">
        <f>I23</f>
        <v>726</v>
      </c>
    </row>
    <row r="23" spans="1:9" ht="15" customHeight="1">
      <c r="A23" s="103" t="s">
        <v>148</v>
      </c>
      <c r="B23" s="99"/>
      <c r="C23" s="99"/>
      <c r="D23" s="99"/>
      <c r="E23" s="104" t="s">
        <v>141</v>
      </c>
      <c r="F23" s="104" t="s">
        <v>154</v>
      </c>
      <c r="G23" s="111" t="s">
        <v>149</v>
      </c>
      <c r="H23" s="106" t="s">
        <v>144</v>
      </c>
      <c r="I23" s="110">
        <f>I24</f>
        <v>726</v>
      </c>
    </row>
    <row r="24" spans="1:9" ht="15.75">
      <c r="A24" s="103" t="s">
        <v>158</v>
      </c>
      <c r="B24" s="91" t="s">
        <v>146</v>
      </c>
      <c r="C24" s="91"/>
      <c r="D24" s="91"/>
      <c r="E24" s="104" t="s">
        <v>141</v>
      </c>
      <c r="F24" s="104" t="s">
        <v>154</v>
      </c>
      <c r="G24" s="111" t="s">
        <v>159</v>
      </c>
      <c r="H24" s="105" t="s">
        <v>152</v>
      </c>
      <c r="I24" s="107">
        <v>726</v>
      </c>
    </row>
    <row r="25" spans="1:9" ht="15.75">
      <c r="A25" s="196" t="s">
        <v>354</v>
      </c>
      <c r="B25" s="90"/>
      <c r="C25" s="90"/>
      <c r="D25" s="90"/>
      <c r="E25" s="101" t="s">
        <v>165</v>
      </c>
      <c r="F25" s="101" t="s">
        <v>353</v>
      </c>
      <c r="G25" s="197" t="s">
        <v>161</v>
      </c>
      <c r="H25" s="114" t="s">
        <v>144</v>
      </c>
      <c r="I25" s="198" t="str">
        <f>I26</f>
        <v>15</v>
      </c>
    </row>
    <row r="26" spans="1:9" ht="15.75">
      <c r="A26" s="103" t="s">
        <v>277</v>
      </c>
      <c r="B26" s="91"/>
      <c r="C26" s="91"/>
      <c r="D26" s="91"/>
      <c r="E26" s="106" t="s">
        <v>165</v>
      </c>
      <c r="F26" s="106" t="s">
        <v>353</v>
      </c>
      <c r="G26" s="111" t="s">
        <v>159</v>
      </c>
      <c r="H26" s="105" t="s">
        <v>152</v>
      </c>
      <c r="I26" s="195" t="s">
        <v>366</v>
      </c>
    </row>
    <row r="27" spans="1:9" ht="15.75">
      <c r="A27" s="112" t="s">
        <v>160</v>
      </c>
      <c r="B27" s="99" t="s">
        <v>146</v>
      </c>
      <c r="C27" s="99"/>
      <c r="D27" s="99"/>
      <c r="E27" s="100" t="s">
        <v>141</v>
      </c>
      <c r="F27" s="113">
        <v>14</v>
      </c>
      <c r="G27" s="114" t="s">
        <v>161</v>
      </c>
      <c r="H27" s="114" t="s">
        <v>144</v>
      </c>
      <c r="I27" s="110">
        <f>I28+I30</f>
        <v>40</v>
      </c>
    </row>
    <row r="28" spans="1:9" s="60" customFormat="1" ht="30">
      <c r="A28" s="115" t="s">
        <v>162</v>
      </c>
      <c r="B28" s="91" t="s">
        <v>146</v>
      </c>
      <c r="C28" s="91"/>
      <c r="D28" s="91"/>
      <c r="E28" s="104" t="s">
        <v>141</v>
      </c>
      <c r="F28" s="116">
        <v>14</v>
      </c>
      <c r="G28" s="105" t="s">
        <v>149</v>
      </c>
      <c r="H28" s="106" t="s">
        <v>21</v>
      </c>
      <c r="I28" s="107">
        <f>I29</f>
        <v>32</v>
      </c>
    </row>
    <row r="29" spans="1:9" ht="15.75">
      <c r="A29" s="117" t="s">
        <v>163</v>
      </c>
      <c r="B29" s="91" t="s">
        <v>146</v>
      </c>
      <c r="C29" s="91"/>
      <c r="D29" s="91"/>
      <c r="E29" s="104" t="s">
        <v>141</v>
      </c>
      <c r="F29" s="116">
        <v>14</v>
      </c>
      <c r="G29" s="105" t="s">
        <v>159</v>
      </c>
      <c r="H29" s="105" t="s">
        <v>152</v>
      </c>
      <c r="I29" s="107">
        <v>32</v>
      </c>
    </row>
    <row r="30" spans="1:9" ht="15.75">
      <c r="A30" s="117" t="s">
        <v>164</v>
      </c>
      <c r="B30" s="91"/>
      <c r="C30" s="91"/>
      <c r="D30" s="91"/>
      <c r="E30" s="106" t="s">
        <v>165</v>
      </c>
      <c r="F30" s="116">
        <v>14</v>
      </c>
      <c r="G30" s="105" t="s">
        <v>166</v>
      </c>
      <c r="H30" s="105" t="s">
        <v>144</v>
      </c>
      <c r="I30" s="107">
        <f>I31</f>
        <v>8</v>
      </c>
    </row>
    <row r="31" spans="1:9" ht="15.75">
      <c r="A31" s="117" t="s">
        <v>167</v>
      </c>
      <c r="B31" s="91"/>
      <c r="C31" s="91"/>
      <c r="D31" s="91"/>
      <c r="E31" s="106" t="s">
        <v>165</v>
      </c>
      <c r="F31" s="105" t="s">
        <v>168</v>
      </c>
      <c r="G31" s="105" t="s">
        <v>166</v>
      </c>
      <c r="H31" s="105" t="s">
        <v>152</v>
      </c>
      <c r="I31" s="107">
        <v>8</v>
      </c>
    </row>
    <row r="32" spans="1:9" ht="15.75">
      <c r="A32" s="109" t="s">
        <v>169</v>
      </c>
      <c r="B32" s="99"/>
      <c r="C32" s="99"/>
      <c r="D32" s="99"/>
      <c r="E32" s="100" t="s">
        <v>147</v>
      </c>
      <c r="F32" s="100" t="s">
        <v>142</v>
      </c>
      <c r="G32" s="101" t="s">
        <v>161</v>
      </c>
      <c r="H32" s="101" t="s">
        <v>144</v>
      </c>
      <c r="I32" s="110">
        <f>I33+I35</f>
        <v>1</v>
      </c>
    </row>
    <row r="33" spans="1:9" ht="15.75">
      <c r="A33" s="118" t="s">
        <v>170</v>
      </c>
      <c r="B33" s="99"/>
      <c r="C33" s="99"/>
      <c r="D33" s="99"/>
      <c r="E33" s="119" t="s">
        <v>147</v>
      </c>
      <c r="F33" s="120" t="s">
        <v>171</v>
      </c>
      <c r="G33" s="101" t="s">
        <v>161</v>
      </c>
      <c r="H33" s="101" t="s">
        <v>144</v>
      </c>
      <c r="I33" s="110">
        <v>0</v>
      </c>
    </row>
    <row r="34" spans="1:9" ht="26.25">
      <c r="A34" s="103" t="s">
        <v>172</v>
      </c>
      <c r="B34" s="99"/>
      <c r="C34" s="99"/>
      <c r="D34" s="99"/>
      <c r="E34" s="104" t="s">
        <v>147</v>
      </c>
      <c r="F34" s="105" t="s">
        <v>171</v>
      </c>
      <c r="G34" s="105" t="s">
        <v>173</v>
      </c>
      <c r="H34" s="101" t="s">
        <v>152</v>
      </c>
      <c r="I34" s="110">
        <v>0</v>
      </c>
    </row>
    <row r="35" spans="1:9" ht="15.75">
      <c r="A35" s="121" t="s">
        <v>174</v>
      </c>
      <c r="B35" s="99"/>
      <c r="C35" s="99"/>
      <c r="D35" s="99"/>
      <c r="E35" s="122" t="s">
        <v>175</v>
      </c>
      <c r="F35" s="120" t="s">
        <v>176</v>
      </c>
      <c r="G35" s="101" t="s">
        <v>161</v>
      </c>
      <c r="H35" s="101" t="s">
        <v>144</v>
      </c>
      <c r="I35" s="110">
        <f>I36</f>
        <v>1</v>
      </c>
    </row>
    <row r="36" spans="1:9" ht="15.75">
      <c r="A36" s="103" t="s">
        <v>177</v>
      </c>
      <c r="B36" s="99"/>
      <c r="C36" s="99"/>
      <c r="D36" s="99"/>
      <c r="E36" s="106" t="s">
        <v>147</v>
      </c>
      <c r="F36" s="105" t="s">
        <v>176</v>
      </c>
      <c r="G36" s="105" t="s">
        <v>178</v>
      </c>
      <c r="H36" s="123" t="s">
        <v>144</v>
      </c>
      <c r="I36" s="110">
        <f>I37</f>
        <v>1</v>
      </c>
    </row>
    <row r="37" spans="1:9" ht="15">
      <c r="A37" s="103" t="s">
        <v>179</v>
      </c>
      <c r="B37" s="91" t="s">
        <v>146</v>
      </c>
      <c r="C37" s="91"/>
      <c r="D37" s="91"/>
      <c r="E37" s="106" t="s">
        <v>147</v>
      </c>
      <c r="F37" s="105" t="s">
        <v>176</v>
      </c>
      <c r="G37" s="105" t="s">
        <v>178</v>
      </c>
      <c r="H37" s="105" t="s">
        <v>327</v>
      </c>
      <c r="I37" s="107">
        <v>1</v>
      </c>
    </row>
    <row r="38" spans="1:9" ht="26.25">
      <c r="A38" s="124" t="s">
        <v>180</v>
      </c>
      <c r="B38" s="125"/>
      <c r="C38" s="125"/>
      <c r="D38" s="125"/>
      <c r="E38" s="101" t="s">
        <v>181</v>
      </c>
      <c r="F38" s="101" t="s">
        <v>182</v>
      </c>
      <c r="G38" s="101" t="s">
        <v>161</v>
      </c>
      <c r="H38" s="101" t="s">
        <v>144</v>
      </c>
      <c r="I38" s="110">
        <f>I39+I43</f>
        <v>20</v>
      </c>
    </row>
    <row r="39" spans="1:9" ht="42" customHeight="1">
      <c r="A39" s="126" t="s">
        <v>183</v>
      </c>
      <c r="B39" s="91"/>
      <c r="C39" s="91"/>
      <c r="D39" s="91"/>
      <c r="E39" s="122" t="s">
        <v>184</v>
      </c>
      <c r="F39" s="122" t="s">
        <v>185</v>
      </c>
      <c r="G39" s="101" t="s">
        <v>161</v>
      </c>
      <c r="H39" s="101" t="s">
        <v>144</v>
      </c>
      <c r="I39" s="102">
        <f>I40</f>
        <v>12</v>
      </c>
    </row>
    <row r="40" spans="1:9" ht="15.75">
      <c r="A40" s="115" t="s">
        <v>186</v>
      </c>
      <c r="B40" s="91"/>
      <c r="C40" s="91"/>
      <c r="D40" s="91"/>
      <c r="E40" s="106" t="s">
        <v>184</v>
      </c>
      <c r="F40" s="106" t="s">
        <v>185</v>
      </c>
      <c r="G40" s="105" t="s">
        <v>187</v>
      </c>
      <c r="H40" s="101" t="s">
        <v>144</v>
      </c>
      <c r="I40" s="107">
        <f>I41</f>
        <v>12</v>
      </c>
    </row>
    <row r="41" spans="1:9" s="127" customFormat="1" ht="25.5">
      <c r="A41" s="103" t="s">
        <v>188</v>
      </c>
      <c r="B41" s="91" t="s">
        <v>146</v>
      </c>
      <c r="C41" s="91"/>
      <c r="D41" s="91"/>
      <c r="E41" s="106" t="s">
        <v>184</v>
      </c>
      <c r="F41" s="106" t="s">
        <v>185</v>
      </c>
      <c r="G41" s="105" t="s">
        <v>189</v>
      </c>
      <c r="H41" s="105" t="s">
        <v>144</v>
      </c>
      <c r="I41" s="107">
        <f>I42</f>
        <v>12</v>
      </c>
    </row>
    <row r="42" spans="1:9" s="127" customFormat="1" ht="25.5">
      <c r="A42" s="103" t="s">
        <v>190</v>
      </c>
      <c r="B42" s="91"/>
      <c r="C42" s="91"/>
      <c r="D42" s="91"/>
      <c r="E42" s="106" t="s">
        <v>171</v>
      </c>
      <c r="F42" s="106" t="s">
        <v>191</v>
      </c>
      <c r="G42" s="105" t="s">
        <v>189</v>
      </c>
      <c r="H42" s="105" t="s">
        <v>192</v>
      </c>
      <c r="I42" s="107">
        <v>12</v>
      </c>
    </row>
    <row r="43" spans="1:9" s="127" customFormat="1" ht="15.75">
      <c r="A43" s="128" t="s">
        <v>193</v>
      </c>
      <c r="B43" s="119"/>
      <c r="C43" s="119"/>
      <c r="D43" s="119"/>
      <c r="E43" s="101" t="s">
        <v>171</v>
      </c>
      <c r="F43" s="101" t="s">
        <v>168</v>
      </c>
      <c r="G43" s="114" t="s">
        <v>161</v>
      </c>
      <c r="H43" s="114" t="s">
        <v>144</v>
      </c>
      <c r="I43" s="110">
        <f>I44</f>
        <v>8</v>
      </c>
    </row>
    <row r="44" spans="1:9" s="127" customFormat="1" ht="27" customHeight="1">
      <c r="A44" s="126" t="s">
        <v>194</v>
      </c>
      <c r="B44" s="91"/>
      <c r="C44" s="91"/>
      <c r="D44" s="91"/>
      <c r="E44" s="105" t="s">
        <v>171</v>
      </c>
      <c r="F44" s="105" t="s">
        <v>168</v>
      </c>
      <c r="G44" s="123" t="s">
        <v>195</v>
      </c>
      <c r="H44" s="123" t="s">
        <v>144</v>
      </c>
      <c r="I44" s="107">
        <f>I45</f>
        <v>8</v>
      </c>
    </row>
    <row r="45" spans="1:9" s="127" customFormat="1" ht="15">
      <c r="A45" s="103" t="s">
        <v>196</v>
      </c>
      <c r="B45" s="91"/>
      <c r="C45" s="91"/>
      <c r="D45" s="91"/>
      <c r="E45" s="105" t="s">
        <v>184</v>
      </c>
      <c r="F45" s="105" t="s">
        <v>168</v>
      </c>
      <c r="G45" s="105" t="s">
        <v>195</v>
      </c>
      <c r="H45" s="123" t="s">
        <v>327</v>
      </c>
      <c r="I45" s="107">
        <v>8</v>
      </c>
    </row>
    <row r="46" spans="1:9" ht="15.75">
      <c r="A46" s="109" t="s">
        <v>198</v>
      </c>
      <c r="B46" s="99"/>
      <c r="C46" s="99"/>
      <c r="D46" s="99"/>
      <c r="E46" s="101" t="s">
        <v>154</v>
      </c>
      <c r="F46" s="101" t="s">
        <v>182</v>
      </c>
      <c r="G46" s="101" t="s">
        <v>161</v>
      </c>
      <c r="H46" s="101" t="s">
        <v>144</v>
      </c>
      <c r="I46" s="110">
        <f>I49+I52</f>
        <v>48</v>
      </c>
    </row>
    <row r="47" spans="1:9" ht="15.75">
      <c r="A47" s="118" t="s">
        <v>199</v>
      </c>
      <c r="B47" s="99"/>
      <c r="C47" s="99"/>
      <c r="D47" s="99"/>
      <c r="E47" s="101" t="s">
        <v>154</v>
      </c>
      <c r="F47" s="101" t="s">
        <v>200</v>
      </c>
      <c r="G47" s="101" t="s">
        <v>328</v>
      </c>
      <c r="H47" s="101" t="s">
        <v>144</v>
      </c>
      <c r="I47" s="110">
        <f>I48</f>
        <v>48</v>
      </c>
    </row>
    <row r="48" spans="1:9" ht="15">
      <c r="A48" s="103" t="s">
        <v>336</v>
      </c>
      <c r="B48" s="99"/>
      <c r="C48" s="99"/>
      <c r="D48" s="99"/>
      <c r="E48" s="123" t="s">
        <v>154</v>
      </c>
      <c r="F48" s="123" t="s">
        <v>200</v>
      </c>
      <c r="G48" s="123" t="s">
        <v>337</v>
      </c>
      <c r="H48" s="123" t="s">
        <v>144</v>
      </c>
      <c r="I48" s="129">
        <f>I49</f>
        <v>48</v>
      </c>
    </row>
    <row r="49" spans="1:9" ht="15">
      <c r="A49" s="103" t="s">
        <v>201</v>
      </c>
      <c r="B49" s="91" t="s">
        <v>146</v>
      </c>
      <c r="C49" s="91"/>
      <c r="D49" s="91"/>
      <c r="E49" s="123" t="s">
        <v>154</v>
      </c>
      <c r="F49" s="123" t="s">
        <v>200</v>
      </c>
      <c r="G49" s="123" t="s">
        <v>329</v>
      </c>
      <c r="H49" s="123" t="s">
        <v>144</v>
      </c>
      <c r="I49" s="107">
        <f>I50</f>
        <v>48</v>
      </c>
    </row>
    <row r="50" spans="1:9" ht="15">
      <c r="A50" s="103" t="s">
        <v>202</v>
      </c>
      <c r="B50" s="91"/>
      <c r="C50" s="91"/>
      <c r="D50" s="91"/>
      <c r="E50" s="123" t="s">
        <v>176</v>
      </c>
      <c r="F50" s="123" t="s">
        <v>203</v>
      </c>
      <c r="G50" s="123" t="s">
        <v>329</v>
      </c>
      <c r="H50" s="123" t="s">
        <v>204</v>
      </c>
      <c r="I50" s="107">
        <v>48</v>
      </c>
    </row>
    <row r="51" spans="1:9" ht="15.75">
      <c r="A51" s="109" t="s">
        <v>205</v>
      </c>
      <c r="B51" s="91" t="s">
        <v>146</v>
      </c>
      <c r="C51" s="91"/>
      <c r="D51" s="91"/>
      <c r="E51" s="101" t="s">
        <v>154</v>
      </c>
      <c r="F51" s="114" t="s">
        <v>206</v>
      </c>
      <c r="G51" s="101" t="s">
        <v>161</v>
      </c>
      <c r="H51" s="101" t="s">
        <v>144</v>
      </c>
      <c r="I51" s="107">
        <f>I52</f>
        <v>0</v>
      </c>
    </row>
    <row r="52" spans="1:9" ht="15">
      <c r="A52" s="103" t="s">
        <v>207</v>
      </c>
      <c r="B52" s="91" t="s">
        <v>146</v>
      </c>
      <c r="C52" s="91"/>
      <c r="D52" s="91"/>
      <c r="E52" s="123" t="s">
        <v>154</v>
      </c>
      <c r="F52" s="130" t="s">
        <v>206</v>
      </c>
      <c r="G52" s="123" t="s">
        <v>330</v>
      </c>
      <c r="H52" s="123" t="s">
        <v>144</v>
      </c>
      <c r="I52" s="107">
        <f>I53</f>
        <v>0</v>
      </c>
    </row>
    <row r="53" spans="1:9" ht="15">
      <c r="A53" s="103" t="s">
        <v>208</v>
      </c>
      <c r="B53" s="91" t="s">
        <v>146</v>
      </c>
      <c r="C53" s="91"/>
      <c r="D53" s="91"/>
      <c r="E53" s="105" t="s">
        <v>154</v>
      </c>
      <c r="F53" s="105" t="s">
        <v>206</v>
      </c>
      <c r="G53" s="105" t="s">
        <v>330</v>
      </c>
      <c r="H53" s="105" t="s">
        <v>152</v>
      </c>
      <c r="I53" s="107"/>
    </row>
    <row r="54" spans="1:9" ht="15.75">
      <c r="A54" s="109" t="s">
        <v>209</v>
      </c>
      <c r="B54" s="99"/>
      <c r="C54" s="99"/>
      <c r="D54" s="99"/>
      <c r="E54" s="114" t="s">
        <v>210</v>
      </c>
      <c r="F54" s="114" t="s">
        <v>182</v>
      </c>
      <c r="G54" s="114" t="s">
        <v>161</v>
      </c>
      <c r="H54" s="114" t="s">
        <v>144</v>
      </c>
      <c r="I54" s="110">
        <f>I55+I59</f>
        <v>475</v>
      </c>
    </row>
    <row r="55" spans="1:9" ht="15.75">
      <c r="A55" s="131" t="s">
        <v>211</v>
      </c>
      <c r="B55" s="99" t="s">
        <v>146</v>
      </c>
      <c r="C55" s="99"/>
      <c r="D55" s="99"/>
      <c r="E55" s="132" t="s">
        <v>210</v>
      </c>
      <c r="F55" s="132" t="s">
        <v>141</v>
      </c>
      <c r="G55" s="114" t="s">
        <v>161</v>
      </c>
      <c r="H55" s="114" t="s">
        <v>144</v>
      </c>
      <c r="I55" s="133">
        <f>I56</f>
        <v>0</v>
      </c>
    </row>
    <row r="56" spans="1:9" ht="15.75">
      <c r="A56" s="131" t="s">
        <v>212</v>
      </c>
      <c r="B56" s="91" t="s">
        <v>146</v>
      </c>
      <c r="C56" s="91"/>
      <c r="D56" s="91"/>
      <c r="E56" s="132" t="s">
        <v>210</v>
      </c>
      <c r="F56" s="132" t="s">
        <v>141</v>
      </c>
      <c r="G56" s="114" t="s">
        <v>213</v>
      </c>
      <c r="H56" s="114" t="s">
        <v>144</v>
      </c>
      <c r="I56" s="107">
        <f>I57</f>
        <v>0</v>
      </c>
    </row>
    <row r="57" spans="1:9" ht="15">
      <c r="A57" s="134" t="s">
        <v>214</v>
      </c>
      <c r="B57" s="91" t="s">
        <v>146</v>
      </c>
      <c r="C57" s="91"/>
      <c r="D57" s="91"/>
      <c r="E57" s="105" t="s">
        <v>210</v>
      </c>
      <c r="F57" s="105" t="s">
        <v>141</v>
      </c>
      <c r="G57" s="105" t="s">
        <v>215</v>
      </c>
      <c r="H57" s="105" t="s">
        <v>144</v>
      </c>
      <c r="I57" s="107">
        <f>I58</f>
        <v>0</v>
      </c>
    </row>
    <row r="58" spans="1:9" ht="15">
      <c r="A58" s="134" t="s">
        <v>216</v>
      </c>
      <c r="B58" s="91"/>
      <c r="C58" s="91"/>
      <c r="D58" s="91"/>
      <c r="E58" s="105" t="s">
        <v>217</v>
      </c>
      <c r="F58" s="105" t="s">
        <v>165</v>
      </c>
      <c r="G58" s="105" t="s">
        <v>215</v>
      </c>
      <c r="H58" s="105" t="s">
        <v>152</v>
      </c>
      <c r="I58" s="107"/>
    </row>
    <row r="59" spans="1:9" ht="15.75">
      <c r="A59" s="131" t="s">
        <v>218</v>
      </c>
      <c r="B59" s="91" t="s">
        <v>146</v>
      </c>
      <c r="C59" s="91"/>
      <c r="D59" s="91"/>
      <c r="E59" s="132" t="s">
        <v>210</v>
      </c>
      <c r="F59" s="132" t="s">
        <v>171</v>
      </c>
      <c r="G59" s="114" t="s">
        <v>219</v>
      </c>
      <c r="H59" s="114" t="s">
        <v>144</v>
      </c>
      <c r="I59" s="135">
        <f>I60+I61+I62+I63+I64</f>
        <v>475</v>
      </c>
    </row>
    <row r="60" spans="1:9" ht="15">
      <c r="A60" s="136" t="s">
        <v>220</v>
      </c>
      <c r="B60" s="91" t="s">
        <v>146</v>
      </c>
      <c r="C60" s="91"/>
      <c r="D60" s="91"/>
      <c r="E60" s="137" t="s">
        <v>210</v>
      </c>
      <c r="F60" s="137" t="s">
        <v>171</v>
      </c>
      <c r="G60" s="130" t="s">
        <v>221</v>
      </c>
      <c r="H60" s="130" t="s">
        <v>152</v>
      </c>
      <c r="I60" s="135">
        <v>220</v>
      </c>
    </row>
    <row r="61" spans="1:9" ht="25.5">
      <c r="A61" s="138" t="s">
        <v>222</v>
      </c>
      <c r="B61" s="91"/>
      <c r="C61" s="91"/>
      <c r="D61" s="91"/>
      <c r="E61" s="105" t="s">
        <v>210</v>
      </c>
      <c r="F61" s="105" t="s">
        <v>171</v>
      </c>
      <c r="G61" s="105" t="s">
        <v>223</v>
      </c>
      <c r="H61" s="105" t="s">
        <v>152</v>
      </c>
      <c r="I61" s="135">
        <v>30</v>
      </c>
    </row>
    <row r="62" spans="1:9" ht="15">
      <c r="A62" s="138" t="s">
        <v>224</v>
      </c>
      <c r="B62" s="91" t="s">
        <v>146</v>
      </c>
      <c r="C62" s="91"/>
      <c r="D62" s="91"/>
      <c r="E62" s="105" t="s">
        <v>210</v>
      </c>
      <c r="F62" s="105" t="s">
        <v>171</v>
      </c>
      <c r="G62" s="105" t="s">
        <v>225</v>
      </c>
      <c r="H62" s="105" t="s">
        <v>152</v>
      </c>
      <c r="I62" s="107"/>
    </row>
    <row r="63" spans="1:9" ht="15">
      <c r="A63" s="138" t="s">
        <v>226</v>
      </c>
      <c r="B63" s="91"/>
      <c r="C63" s="91"/>
      <c r="D63" s="91"/>
      <c r="E63" s="105" t="s">
        <v>217</v>
      </c>
      <c r="F63" s="105" t="s">
        <v>171</v>
      </c>
      <c r="G63" s="105" t="s">
        <v>227</v>
      </c>
      <c r="H63" s="105" t="s">
        <v>152</v>
      </c>
      <c r="I63" s="107">
        <v>10</v>
      </c>
    </row>
    <row r="64" spans="1:9" ht="15">
      <c r="A64" s="138" t="s">
        <v>228</v>
      </c>
      <c r="B64" s="91"/>
      <c r="C64" s="91"/>
      <c r="D64" s="91"/>
      <c r="E64" s="105" t="s">
        <v>217</v>
      </c>
      <c r="F64" s="105" t="s">
        <v>171</v>
      </c>
      <c r="G64" s="105" t="s">
        <v>229</v>
      </c>
      <c r="H64" s="105" t="s">
        <v>152</v>
      </c>
      <c r="I64" s="107">
        <v>215</v>
      </c>
    </row>
    <row r="65" spans="1:9" ht="15.75">
      <c r="A65" s="109" t="s">
        <v>230</v>
      </c>
      <c r="B65" s="99"/>
      <c r="C65" s="99"/>
      <c r="D65" s="99"/>
      <c r="E65" s="101" t="s">
        <v>231</v>
      </c>
      <c r="F65" s="101" t="s">
        <v>182</v>
      </c>
      <c r="G65" s="101" t="s">
        <v>161</v>
      </c>
      <c r="H65" s="101" t="s">
        <v>144</v>
      </c>
      <c r="I65" s="110">
        <f>I66</f>
        <v>12</v>
      </c>
    </row>
    <row r="66" spans="1:9" ht="15.75">
      <c r="A66" s="139" t="s">
        <v>232</v>
      </c>
      <c r="B66" s="91" t="s">
        <v>233</v>
      </c>
      <c r="C66" s="91"/>
      <c r="D66" s="91"/>
      <c r="E66" s="105" t="s">
        <v>231</v>
      </c>
      <c r="F66" s="105" t="s">
        <v>231</v>
      </c>
      <c r="G66" s="123" t="s">
        <v>161</v>
      </c>
      <c r="H66" s="123" t="s">
        <v>144</v>
      </c>
      <c r="I66" s="107">
        <f>I67</f>
        <v>12</v>
      </c>
    </row>
    <row r="67" spans="1:9" ht="15.75">
      <c r="A67" s="117" t="s">
        <v>234</v>
      </c>
      <c r="B67" s="91" t="s">
        <v>233</v>
      </c>
      <c r="C67" s="91"/>
      <c r="D67" s="91"/>
      <c r="E67" s="105" t="s">
        <v>231</v>
      </c>
      <c r="F67" s="105" t="s">
        <v>231</v>
      </c>
      <c r="G67" s="105" t="s">
        <v>235</v>
      </c>
      <c r="H67" s="101" t="s">
        <v>144</v>
      </c>
      <c r="I67" s="107">
        <f>I68</f>
        <v>12</v>
      </c>
    </row>
    <row r="68" spans="1:9" ht="15">
      <c r="A68" s="108" t="s">
        <v>236</v>
      </c>
      <c r="B68" s="91" t="s">
        <v>146</v>
      </c>
      <c r="C68" s="91"/>
      <c r="D68" s="91"/>
      <c r="E68" s="105" t="s">
        <v>231</v>
      </c>
      <c r="F68" s="105" t="s">
        <v>231</v>
      </c>
      <c r="G68" s="105" t="s">
        <v>237</v>
      </c>
      <c r="H68" s="105" t="s">
        <v>152</v>
      </c>
      <c r="I68" s="107">
        <v>12</v>
      </c>
    </row>
    <row r="69" spans="1:9" ht="15.75">
      <c r="A69" s="109" t="s">
        <v>238</v>
      </c>
      <c r="B69" s="99"/>
      <c r="C69" s="99"/>
      <c r="D69" s="99"/>
      <c r="E69" s="101" t="s">
        <v>200</v>
      </c>
      <c r="F69" s="101" t="s">
        <v>182</v>
      </c>
      <c r="G69" s="101" t="s">
        <v>161</v>
      </c>
      <c r="H69" s="101" t="s">
        <v>144</v>
      </c>
      <c r="I69" s="102">
        <f>I70</f>
        <v>699</v>
      </c>
    </row>
    <row r="70" spans="1:9" ht="15.75">
      <c r="A70" s="109" t="s">
        <v>239</v>
      </c>
      <c r="B70" s="99" t="s">
        <v>240</v>
      </c>
      <c r="C70" s="99"/>
      <c r="D70" s="99"/>
      <c r="E70" s="101" t="s">
        <v>200</v>
      </c>
      <c r="F70" s="101" t="s">
        <v>141</v>
      </c>
      <c r="G70" s="101" t="s">
        <v>161</v>
      </c>
      <c r="H70" s="101" t="s">
        <v>144</v>
      </c>
      <c r="I70" s="110">
        <f>I71+I73</f>
        <v>699</v>
      </c>
    </row>
    <row r="71" spans="1:9" ht="26.25">
      <c r="A71" s="103" t="s">
        <v>241</v>
      </c>
      <c r="B71" s="99"/>
      <c r="C71" s="99"/>
      <c r="D71" s="90"/>
      <c r="E71" s="122" t="s">
        <v>200</v>
      </c>
      <c r="F71" s="122" t="s">
        <v>141</v>
      </c>
      <c r="G71" s="120">
        <v>4400000</v>
      </c>
      <c r="H71" s="101" t="s">
        <v>144</v>
      </c>
      <c r="I71" s="110">
        <f>I72</f>
        <v>548</v>
      </c>
    </row>
    <row r="72" spans="1:9" ht="15">
      <c r="A72" s="103" t="s">
        <v>196</v>
      </c>
      <c r="B72" s="99"/>
      <c r="C72" s="99"/>
      <c r="D72" s="99"/>
      <c r="E72" s="106" t="s">
        <v>200</v>
      </c>
      <c r="F72" s="106" t="s">
        <v>141</v>
      </c>
      <c r="G72" s="105" t="s">
        <v>242</v>
      </c>
      <c r="H72" s="105" t="s">
        <v>197</v>
      </c>
      <c r="I72" s="129">
        <v>548</v>
      </c>
    </row>
    <row r="73" spans="1:9" ht="27" customHeight="1">
      <c r="A73" s="103" t="s">
        <v>243</v>
      </c>
      <c r="B73" s="140" t="s">
        <v>240</v>
      </c>
      <c r="C73" s="140"/>
      <c r="D73" s="140"/>
      <c r="E73" s="122" t="s">
        <v>200</v>
      </c>
      <c r="F73" s="122" t="s">
        <v>141</v>
      </c>
      <c r="G73" s="120" t="s">
        <v>244</v>
      </c>
      <c r="H73" s="120" t="s">
        <v>144</v>
      </c>
      <c r="I73" s="102">
        <f>I74</f>
        <v>151</v>
      </c>
    </row>
    <row r="74" spans="1:9" ht="18" customHeight="1">
      <c r="A74" s="103" t="s">
        <v>196</v>
      </c>
      <c r="B74" s="140"/>
      <c r="C74" s="140"/>
      <c r="D74" s="140"/>
      <c r="E74" s="106" t="s">
        <v>203</v>
      </c>
      <c r="F74" s="106" t="s">
        <v>165</v>
      </c>
      <c r="G74" s="105" t="s">
        <v>245</v>
      </c>
      <c r="H74" s="105" t="s">
        <v>197</v>
      </c>
      <c r="I74" s="107">
        <v>151</v>
      </c>
    </row>
    <row r="75" spans="1:9" ht="15.75">
      <c r="A75" s="109" t="s">
        <v>246</v>
      </c>
      <c r="B75" s="99"/>
      <c r="C75" s="99"/>
      <c r="D75" s="99"/>
      <c r="E75" s="101" t="s">
        <v>185</v>
      </c>
      <c r="F75" s="101" t="s">
        <v>142</v>
      </c>
      <c r="G75" s="101" t="s">
        <v>161</v>
      </c>
      <c r="H75" s="101" t="s">
        <v>144</v>
      </c>
      <c r="I75" s="110">
        <f>I76</f>
        <v>18</v>
      </c>
    </row>
    <row r="76" spans="1:9" ht="15.75">
      <c r="A76" s="108" t="s">
        <v>247</v>
      </c>
      <c r="B76" s="91" t="s">
        <v>146</v>
      </c>
      <c r="C76" s="91"/>
      <c r="D76" s="91"/>
      <c r="E76" s="101" t="s">
        <v>185</v>
      </c>
      <c r="F76" s="101" t="s">
        <v>203</v>
      </c>
      <c r="G76" s="101" t="s">
        <v>161</v>
      </c>
      <c r="H76" s="101" t="s">
        <v>144</v>
      </c>
      <c r="I76" s="102">
        <f>I77</f>
        <v>18</v>
      </c>
    </row>
    <row r="77" spans="1:9" ht="15">
      <c r="A77" s="103" t="s">
        <v>248</v>
      </c>
      <c r="B77" s="91"/>
      <c r="C77" s="91"/>
      <c r="D77" s="91"/>
      <c r="E77" s="130" t="s">
        <v>185</v>
      </c>
      <c r="F77" s="130" t="s">
        <v>203</v>
      </c>
      <c r="G77" s="130" t="s">
        <v>249</v>
      </c>
      <c r="H77" s="123" t="s">
        <v>144</v>
      </c>
      <c r="I77" s="107">
        <v>18</v>
      </c>
    </row>
    <row r="78" spans="1:9" ht="25.5">
      <c r="A78" s="103" t="s">
        <v>250</v>
      </c>
      <c r="B78" s="91" t="s">
        <v>146</v>
      </c>
      <c r="C78" s="91"/>
      <c r="D78" s="91"/>
      <c r="E78" s="130" t="s">
        <v>185</v>
      </c>
      <c r="F78" s="130" t="s">
        <v>203</v>
      </c>
      <c r="G78" s="130" t="s">
        <v>249</v>
      </c>
      <c r="H78" s="130" t="s">
        <v>251</v>
      </c>
      <c r="I78" s="107">
        <v>40</v>
      </c>
    </row>
    <row r="79" spans="1:9" s="127" customFormat="1" ht="15.75">
      <c r="A79" s="141" t="s">
        <v>252</v>
      </c>
      <c r="B79" s="91" t="s">
        <v>146</v>
      </c>
      <c r="C79" s="91"/>
      <c r="D79" s="91"/>
      <c r="E79" s="114">
        <v>10</v>
      </c>
      <c r="F79" s="114" t="s">
        <v>142</v>
      </c>
      <c r="G79" s="114" t="s">
        <v>161</v>
      </c>
      <c r="H79" s="114" t="s">
        <v>144</v>
      </c>
      <c r="I79" s="110">
        <f>I80</f>
        <v>0</v>
      </c>
    </row>
    <row r="80" spans="1:9" ht="15.75">
      <c r="A80" s="103" t="s">
        <v>253</v>
      </c>
      <c r="B80" s="91" t="s">
        <v>146</v>
      </c>
      <c r="C80" s="91"/>
      <c r="D80" s="91"/>
      <c r="E80" s="114">
        <v>10</v>
      </c>
      <c r="F80" s="114" t="s">
        <v>141</v>
      </c>
      <c r="G80" s="114" t="s">
        <v>161</v>
      </c>
      <c r="H80" s="114" t="s">
        <v>144</v>
      </c>
      <c r="I80" s="107">
        <f>I81</f>
        <v>0</v>
      </c>
    </row>
    <row r="81" spans="1:9" ht="25.5">
      <c r="A81" s="103" t="s">
        <v>254</v>
      </c>
      <c r="B81" s="91" t="s">
        <v>146</v>
      </c>
      <c r="C81" s="91"/>
      <c r="D81" s="91"/>
      <c r="E81" s="105">
        <v>10</v>
      </c>
      <c r="F81" s="105" t="s">
        <v>141</v>
      </c>
      <c r="G81" s="105" t="s">
        <v>255</v>
      </c>
      <c r="H81" s="105" t="s">
        <v>256</v>
      </c>
      <c r="I81" s="107"/>
    </row>
    <row r="82" spans="1:9" s="74" customFormat="1" ht="15.75">
      <c r="A82" s="126" t="s">
        <v>257</v>
      </c>
      <c r="B82" s="142"/>
      <c r="C82" s="142"/>
      <c r="D82" s="142"/>
      <c r="E82" s="114">
        <v>11</v>
      </c>
      <c r="F82" s="114" t="s">
        <v>182</v>
      </c>
      <c r="G82" s="114" t="s">
        <v>161</v>
      </c>
      <c r="H82" s="114" t="s">
        <v>144</v>
      </c>
      <c r="I82" s="110">
        <f>I83</f>
        <v>0</v>
      </c>
    </row>
    <row r="83" spans="1:9" ht="15">
      <c r="A83" s="103" t="s">
        <v>258</v>
      </c>
      <c r="B83" s="91" t="s">
        <v>146</v>
      </c>
      <c r="C83" s="91"/>
      <c r="D83" s="91"/>
      <c r="E83" s="105">
        <v>11</v>
      </c>
      <c r="F83" s="105" t="s">
        <v>176</v>
      </c>
      <c r="G83" s="105" t="s">
        <v>161</v>
      </c>
      <c r="H83" s="105" t="s">
        <v>144</v>
      </c>
      <c r="I83" s="107">
        <f>I84</f>
        <v>0</v>
      </c>
    </row>
    <row r="84" spans="1:9" ht="48" thickBot="1">
      <c r="A84" s="143" t="s">
        <v>259</v>
      </c>
      <c r="B84" s="144" t="s">
        <v>146</v>
      </c>
      <c r="C84" s="144"/>
      <c r="D84" s="144"/>
      <c r="E84" s="145">
        <v>11</v>
      </c>
      <c r="F84" s="145" t="s">
        <v>176</v>
      </c>
      <c r="G84" s="145" t="s">
        <v>260</v>
      </c>
      <c r="H84" s="146" t="s">
        <v>261</v>
      </c>
      <c r="I84" s="147"/>
    </row>
    <row r="85" spans="1:9" ht="14.25">
      <c r="A85" s="148"/>
      <c r="B85" s="149"/>
      <c r="C85" s="149"/>
      <c r="D85" s="149"/>
      <c r="E85" s="148"/>
      <c r="F85" s="148"/>
      <c r="G85" s="150"/>
      <c r="H85" s="150"/>
      <c r="I85" s="148"/>
    </row>
  </sheetData>
  <mergeCells count="13">
    <mergeCell ref="E4:I4"/>
    <mergeCell ref="E7:I7"/>
    <mergeCell ref="E8:I8"/>
    <mergeCell ref="A10:I10"/>
    <mergeCell ref="A11:I11"/>
    <mergeCell ref="A12:I12"/>
    <mergeCell ref="A14:A15"/>
    <mergeCell ref="B14:B15"/>
    <mergeCell ref="E14:E15"/>
    <mergeCell ref="F14:F15"/>
    <mergeCell ref="G14:G15"/>
    <mergeCell ref="H14:H15"/>
    <mergeCell ref="I14:I15"/>
  </mergeCells>
  <printOptions/>
  <pageMargins left="0.75" right="0.75" top="0.25" bottom="0.33" header="0.27" footer="0.34"/>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P86"/>
  <sheetViews>
    <sheetView workbookViewId="0" topLeftCell="A1">
      <selection activeCell="B2" sqref="B2:G2"/>
    </sheetView>
  </sheetViews>
  <sheetFormatPr defaultColWidth="9.00390625" defaultRowHeight="12.75"/>
  <cols>
    <col min="1" max="1" width="73.375" style="74" customWidth="1"/>
    <col min="2" max="2" width="11.875" style="74" customWidth="1"/>
    <col min="3" max="3" width="7.00390625" style="74" customWidth="1"/>
    <col min="4" max="4" width="6.75390625" style="74" customWidth="1"/>
    <col min="5" max="5" width="13.25390625" style="74" customWidth="1"/>
    <col min="6" max="6" width="7.625" style="74" customWidth="1"/>
    <col min="7" max="7" width="12.375" style="74" customWidth="1"/>
    <col min="8" max="8" width="21.125" style="74" customWidth="1"/>
    <col min="9" max="9" width="17.75390625" style="74" customWidth="1"/>
    <col min="10" max="10" width="17.25390625" style="74" customWidth="1"/>
    <col min="11" max="16384" width="9.125" style="74" customWidth="1"/>
  </cols>
  <sheetData>
    <row r="2" spans="2:8" ht="15">
      <c r="B2" s="224" t="s">
        <v>128</v>
      </c>
      <c r="C2" s="224"/>
      <c r="D2" s="224"/>
      <c r="E2" s="224"/>
      <c r="F2" s="224"/>
      <c r="G2" s="224"/>
      <c r="H2" s="151"/>
    </row>
    <row r="3" spans="1:8" ht="15">
      <c r="A3" s="151"/>
      <c r="B3" s="224" t="s">
        <v>263</v>
      </c>
      <c r="C3" s="224"/>
      <c r="D3" s="224"/>
      <c r="E3" s="224"/>
      <c r="F3" s="224"/>
      <c r="G3" s="224"/>
      <c r="H3" s="151"/>
    </row>
    <row r="4" spans="2:8" ht="15">
      <c r="B4" s="224" t="s">
        <v>367</v>
      </c>
      <c r="C4" s="224"/>
      <c r="D4" s="224"/>
      <c r="E4" s="224"/>
      <c r="F4" s="224"/>
      <c r="G4" s="224"/>
      <c r="H4" s="151"/>
    </row>
    <row r="5" spans="2:8" ht="15">
      <c r="B5" s="224" t="s">
        <v>378</v>
      </c>
      <c r="C5" s="224"/>
      <c r="D5" s="224"/>
      <c r="E5" s="224"/>
      <c r="F5" s="224"/>
      <c r="G5" s="224"/>
      <c r="H5" s="151"/>
    </row>
    <row r="6" spans="2:8" ht="15">
      <c r="B6" s="224" t="s">
        <v>326</v>
      </c>
      <c r="C6" s="224"/>
      <c r="D6" s="224"/>
      <c r="E6" s="224"/>
      <c r="F6" s="224"/>
      <c r="G6" s="224"/>
      <c r="H6" s="152"/>
    </row>
    <row r="7" spans="2:8" ht="15">
      <c r="B7" s="224" t="s">
        <v>368</v>
      </c>
      <c r="C7" s="224"/>
      <c r="D7" s="224"/>
      <c r="E7" s="224"/>
      <c r="F7" s="224"/>
      <c r="G7" s="224"/>
      <c r="H7" s="151"/>
    </row>
    <row r="8" spans="4:8" ht="15">
      <c r="D8" s="152"/>
      <c r="E8" s="152"/>
      <c r="F8" s="152"/>
      <c r="G8" s="152"/>
      <c r="H8" s="152"/>
    </row>
    <row r="9" spans="3:7" ht="15">
      <c r="C9" s="152"/>
      <c r="D9" s="152"/>
      <c r="E9" s="152"/>
      <c r="F9" s="152"/>
      <c r="G9" s="152"/>
    </row>
    <row r="10" spans="1:7" ht="15.75">
      <c r="A10" s="225" t="s">
        <v>264</v>
      </c>
      <c r="B10" s="225"/>
      <c r="C10" s="225"/>
      <c r="D10" s="225"/>
      <c r="E10" s="225"/>
      <c r="F10" s="225"/>
      <c r="G10" s="225"/>
    </row>
    <row r="11" spans="1:7" ht="15.75">
      <c r="A11" s="225" t="s">
        <v>369</v>
      </c>
      <c r="B11" s="225"/>
      <c r="C11" s="225"/>
      <c r="D11" s="225"/>
      <c r="E11" s="225"/>
      <c r="F11" s="225"/>
      <c r="G11" s="225"/>
    </row>
    <row r="12" ht="9" customHeight="1"/>
    <row r="13" spans="6:7" ht="16.5" customHeight="1">
      <c r="F13" s="221" t="s">
        <v>4</v>
      </c>
      <c r="G13" s="221"/>
    </row>
    <row r="14" spans="1:8" ht="27.75" customHeight="1">
      <c r="A14" s="222" t="s">
        <v>133</v>
      </c>
      <c r="B14" s="223" t="s">
        <v>134</v>
      </c>
      <c r="C14" s="223" t="s">
        <v>135</v>
      </c>
      <c r="D14" s="223" t="s">
        <v>136</v>
      </c>
      <c r="E14" s="222" t="s">
        <v>137</v>
      </c>
      <c r="F14" s="222" t="s">
        <v>138</v>
      </c>
      <c r="G14" s="223" t="s">
        <v>265</v>
      </c>
      <c r="H14" s="153"/>
    </row>
    <row r="15" spans="1:16" ht="30" customHeight="1">
      <c r="A15" s="222"/>
      <c r="B15" s="223"/>
      <c r="C15" s="223"/>
      <c r="D15" s="223"/>
      <c r="E15" s="222"/>
      <c r="F15" s="222"/>
      <c r="G15" s="223"/>
      <c r="P15" s="175"/>
    </row>
    <row r="16" spans="1:7" ht="15.75">
      <c r="A16" s="155" t="s">
        <v>266</v>
      </c>
      <c r="B16" s="100"/>
      <c r="C16" s="100"/>
      <c r="D16" s="100"/>
      <c r="E16" s="100"/>
      <c r="F16" s="100"/>
      <c r="G16" s="50"/>
    </row>
    <row r="17" spans="1:7" ht="15.75">
      <c r="A17" s="156" t="s">
        <v>333</v>
      </c>
      <c r="B17" s="183" t="s">
        <v>197</v>
      </c>
      <c r="C17" s="100" t="s">
        <v>267</v>
      </c>
      <c r="D17" s="100" t="s">
        <v>142</v>
      </c>
      <c r="E17" s="100" t="s">
        <v>143</v>
      </c>
      <c r="F17" s="113" t="s">
        <v>21</v>
      </c>
      <c r="G17" s="184">
        <f>G18+G33+G39+G47+G55+G67+G71+G77+G81+G84</f>
        <v>2319</v>
      </c>
    </row>
    <row r="18" spans="1:7" ht="15.75">
      <c r="A18" s="157" t="s">
        <v>140</v>
      </c>
      <c r="B18" s="183" t="s">
        <v>197</v>
      </c>
      <c r="C18" s="100" t="s">
        <v>141</v>
      </c>
      <c r="D18" s="100" t="s">
        <v>142</v>
      </c>
      <c r="E18" s="100" t="s">
        <v>143</v>
      </c>
      <c r="F18" s="100" t="s">
        <v>21</v>
      </c>
      <c r="G18" s="158">
        <f>G19+G23+G28+G26</f>
        <v>1046</v>
      </c>
    </row>
    <row r="19" spans="1:7" ht="31.5">
      <c r="A19" s="159" t="s">
        <v>145</v>
      </c>
      <c r="B19" s="183" t="s">
        <v>197</v>
      </c>
      <c r="C19" s="119" t="s">
        <v>141</v>
      </c>
      <c r="D19" s="119" t="s">
        <v>147</v>
      </c>
      <c r="E19" s="100" t="s">
        <v>143</v>
      </c>
      <c r="F19" s="100" t="s">
        <v>21</v>
      </c>
      <c r="G19" s="158">
        <f>G20</f>
        <v>265</v>
      </c>
    </row>
    <row r="20" spans="1:7" ht="31.5">
      <c r="A20" s="159" t="s">
        <v>268</v>
      </c>
      <c r="B20" s="183" t="s">
        <v>197</v>
      </c>
      <c r="C20" s="104" t="s">
        <v>141</v>
      </c>
      <c r="D20" s="104" t="s">
        <v>147</v>
      </c>
      <c r="E20" s="116" t="s">
        <v>269</v>
      </c>
      <c r="F20" s="104" t="s">
        <v>21</v>
      </c>
      <c r="G20" s="116">
        <f>G21</f>
        <v>265</v>
      </c>
    </row>
    <row r="21" spans="1:7" ht="15.75">
      <c r="A21" s="160" t="s">
        <v>150</v>
      </c>
      <c r="B21" s="183" t="s">
        <v>197</v>
      </c>
      <c r="C21" s="104" t="s">
        <v>141</v>
      </c>
      <c r="D21" s="104" t="s">
        <v>147</v>
      </c>
      <c r="E21" s="116" t="s">
        <v>270</v>
      </c>
      <c r="F21" s="116">
        <v>500</v>
      </c>
      <c r="G21" s="116">
        <v>265</v>
      </c>
    </row>
    <row r="22" spans="1:7" ht="15.75" hidden="1">
      <c r="A22" s="161" t="s">
        <v>153</v>
      </c>
      <c r="B22" s="183" t="s">
        <v>197</v>
      </c>
      <c r="C22" s="100" t="s">
        <v>141</v>
      </c>
      <c r="D22" s="100" t="s">
        <v>154</v>
      </c>
      <c r="E22" s="100" t="s">
        <v>143</v>
      </c>
      <c r="F22" s="100" t="s">
        <v>21</v>
      </c>
      <c r="G22" s="113"/>
    </row>
    <row r="23" spans="1:7" ht="47.25">
      <c r="A23" s="159" t="s">
        <v>271</v>
      </c>
      <c r="B23" s="183" t="s">
        <v>197</v>
      </c>
      <c r="C23" s="100" t="s">
        <v>141</v>
      </c>
      <c r="D23" s="100" t="s">
        <v>154</v>
      </c>
      <c r="E23" s="162" t="s">
        <v>156</v>
      </c>
      <c r="F23" s="162" t="s">
        <v>157</v>
      </c>
      <c r="G23" s="113">
        <f>G24</f>
        <v>726</v>
      </c>
    </row>
    <row r="24" spans="1:7" ht="15.75">
      <c r="A24" s="159" t="s">
        <v>148</v>
      </c>
      <c r="B24" s="183" t="s">
        <v>197</v>
      </c>
      <c r="C24" s="104" t="s">
        <v>141</v>
      </c>
      <c r="D24" s="104" t="s">
        <v>154</v>
      </c>
      <c r="E24" s="163" t="s">
        <v>272</v>
      </c>
      <c r="F24" s="104" t="s">
        <v>21</v>
      </c>
      <c r="G24" s="164">
        <f>G25</f>
        <v>726</v>
      </c>
    </row>
    <row r="25" spans="1:7" s="165" customFormat="1" ht="15.75">
      <c r="A25" s="159" t="s">
        <v>158</v>
      </c>
      <c r="B25" s="183" t="s">
        <v>197</v>
      </c>
      <c r="C25" s="104" t="s">
        <v>141</v>
      </c>
      <c r="D25" s="104" t="s">
        <v>154</v>
      </c>
      <c r="E25" s="163" t="s">
        <v>273</v>
      </c>
      <c r="F25" s="116">
        <v>500</v>
      </c>
      <c r="G25" s="116">
        <v>726</v>
      </c>
    </row>
    <row r="26" spans="1:7" s="165" customFormat="1" ht="15.75">
      <c r="A26" s="157" t="s">
        <v>354</v>
      </c>
      <c r="B26" s="183" t="s">
        <v>197</v>
      </c>
      <c r="C26" s="101" t="s">
        <v>165</v>
      </c>
      <c r="D26" s="101" t="s">
        <v>353</v>
      </c>
      <c r="E26" s="197" t="s">
        <v>355</v>
      </c>
      <c r="F26" s="114" t="s">
        <v>144</v>
      </c>
      <c r="G26" s="113">
        <f>G27</f>
        <v>15</v>
      </c>
    </row>
    <row r="27" spans="1:7" s="165" customFormat="1" ht="15.75">
      <c r="A27" s="159" t="s">
        <v>356</v>
      </c>
      <c r="B27" s="183" t="s">
        <v>197</v>
      </c>
      <c r="C27" s="106" t="s">
        <v>165</v>
      </c>
      <c r="D27" s="106" t="s">
        <v>353</v>
      </c>
      <c r="E27" s="111" t="s">
        <v>273</v>
      </c>
      <c r="F27" s="105" t="s">
        <v>152</v>
      </c>
      <c r="G27" s="116">
        <v>15</v>
      </c>
    </row>
    <row r="28" spans="1:7" ht="15.75">
      <c r="A28" s="161" t="s">
        <v>160</v>
      </c>
      <c r="B28" s="183" t="s">
        <v>197</v>
      </c>
      <c r="C28" s="100" t="s">
        <v>141</v>
      </c>
      <c r="D28" s="113">
        <v>14</v>
      </c>
      <c r="E28" s="113" t="s">
        <v>143</v>
      </c>
      <c r="F28" s="113" t="s">
        <v>21</v>
      </c>
      <c r="G28" s="113">
        <f>G29+G31</f>
        <v>40</v>
      </c>
    </row>
    <row r="29" spans="1:7" ht="31.5">
      <c r="A29" s="159" t="s">
        <v>274</v>
      </c>
      <c r="B29" s="183" t="s">
        <v>197</v>
      </c>
      <c r="C29" s="104" t="s">
        <v>141</v>
      </c>
      <c r="D29" s="116">
        <v>14</v>
      </c>
      <c r="E29" s="105" t="s">
        <v>149</v>
      </c>
      <c r="F29" s="104" t="s">
        <v>21</v>
      </c>
      <c r="G29" s="116">
        <f>G30</f>
        <v>32</v>
      </c>
    </row>
    <row r="30" spans="1:7" ht="15.75">
      <c r="A30" s="160" t="s">
        <v>179</v>
      </c>
      <c r="B30" s="183" t="s">
        <v>197</v>
      </c>
      <c r="C30" s="104" t="s">
        <v>141</v>
      </c>
      <c r="D30" s="116">
        <v>14</v>
      </c>
      <c r="E30" s="105" t="s">
        <v>159</v>
      </c>
      <c r="F30" s="116">
        <v>500</v>
      </c>
      <c r="G30" s="116">
        <v>32</v>
      </c>
    </row>
    <row r="31" spans="1:7" ht="15.75">
      <c r="A31" s="160" t="s">
        <v>275</v>
      </c>
      <c r="B31" s="183" t="s">
        <v>197</v>
      </c>
      <c r="C31" s="106" t="s">
        <v>165</v>
      </c>
      <c r="D31" s="105" t="s">
        <v>168</v>
      </c>
      <c r="E31" s="105" t="s">
        <v>166</v>
      </c>
      <c r="F31" s="105" t="s">
        <v>144</v>
      </c>
      <c r="G31" s="116">
        <f>G32</f>
        <v>8</v>
      </c>
    </row>
    <row r="32" spans="1:7" ht="15.75">
      <c r="A32" s="160" t="s">
        <v>196</v>
      </c>
      <c r="B32" s="183" t="s">
        <v>197</v>
      </c>
      <c r="C32" s="106" t="s">
        <v>165</v>
      </c>
      <c r="D32" s="105" t="s">
        <v>168</v>
      </c>
      <c r="E32" s="130" t="s">
        <v>166</v>
      </c>
      <c r="F32" s="105" t="s">
        <v>152</v>
      </c>
      <c r="G32" s="116">
        <v>8</v>
      </c>
    </row>
    <row r="33" spans="1:7" ht="15.75">
      <c r="A33" s="161" t="s">
        <v>169</v>
      </c>
      <c r="B33" s="183" t="s">
        <v>197</v>
      </c>
      <c r="C33" s="100" t="s">
        <v>147</v>
      </c>
      <c r="D33" s="100" t="s">
        <v>142</v>
      </c>
      <c r="E33" s="100" t="s">
        <v>143</v>
      </c>
      <c r="F33" s="100" t="s">
        <v>21</v>
      </c>
      <c r="G33" s="113">
        <f>G35+G38</f>
        <v>1</v>
      </c>
    </row>
    <row r="34" spans="1:7" ht="15.75">
      <c r="A34" s="166" t="s">
        <v>170</v>
      </c>
      <c r="B34" s="183" t="s">
        <v>197</v>
      </c>
      <c r="C34" s="100" t="s">
        <v>147</v>
      </c>
      <c r="D34" s="114" t="s">
        <v>171</v>
      </c>
      <c r="E34" s="100" t="s">
        <v>143</v>
      </c>
      <c r="F34" s="100" t="s">
        <v>21</v>
      </c>
      <c r="G34" s="113">
        <f>G35</f>
        <v>0</v>
      </c>
    </row>
    <row r="35" spans="1:7" ht="31.5">
      <c r="A35" s="159" t="s">
        <v>172</v>
      </c>
      <c r="B35" s="183" t="s">
        <v>197</v>
      </c>
      <c r="C35" s="104" t="s">
        <v>147</v>
      </c>
      <c r="D35" s="105" t="s">
        <v>171</v>
      </c>
      <c r="E35" s="105" t="s">
        <v>173</v>
      </c>
      <c r="F35" s="116">
        <v>500</v>
      </c>
      <c r="G35" s="113">
        <v>0</v>
      </c>
    </row>
    <row r="36" spans="1:7" ht="15.75">
      <c r="A36" s="166" t="s">
        <v>174</v>
      </c>
      <c r="B36" s="183" t="s">
        <v>197</v>
      </c>
      <c r="C36" s="100" t="s">
        <v>147</v>
      </c>
      <c r="D36" s="114" t="s">
        <v>176</v>
      </c>
      <c r="E36" s="100" t="s">
        <v>143</v>
      </c>
      <c r="F36" s="100" t="s">
        <v>21</v>
      </c>
      <c r="G36" s="113">
        <f>G37</f>
        <v>1</v>
      </c>
    </row>
    <row r="37" spans="1:7" ht="31.5">
      <c r="A37" s="159" t="s">
        <v>276</v>
      </c>
      <c r="B37" s="183" t="s">
        <v>197</v>
      </c>
      <c r="C37" s="104" t="s">
        <v>147</v>
      </c>
      <c r="D37" s="105" t="s">
        <v>176</v>
      </c>
      <c r="E37" s="105" t="s">
        <v>178</v>
      </c>
      <c r="F37" s="123" t="s">
        <v>21</v>
      </c>
      <c r="G37" s="113">
        <f>G38</f>
        <v>1</v>
      </c>
    </row>
    <row r="38" spans="1:7" ht="15.75">
      <c r="A38" s="159" t="s">
        <v>277</v>
      </c>
      <c r="B38" s="183" t="s">
        <v>197</v>
      </c>
      <c r="C38" s="104" t="s">
        <v>147</v>
      </c>
      <c r="D38" s="105" t="s">
        <v>176</v>
      </c>
      <c r="E38" s="105" t="s">
        <v>178</v>
      </c>
      <c r="F38" s="105" t="s">
        <v>327</v>
      </c>
      <c r="G38" s="116">
        <v>1</v>
      </c>
    </row>
    <row r="39" spans="1:7" ht="31.5">
      <c r="A39" s="167" t="s">
        <v>180</v>
      </c>
      <c r="B39" s="183" t="s">
        <v>197</v>
      </c>
      <c r="C39" s="100" t="s">
        <v>181</v>
      </c>
      <c r="D39" s="101" t="s">
        <v>142</v>
      </c>
      <c r="E39" s="101" t="s">
        <v>143</v>
      </c>
      <c r="F39" s="101" t="s">
        <v>21</v>
      </c>
      <c r="G39" s="113">
        <f>G40+G44</f>
        <v>20</v>
      </c>
    </row>
    <row r="40" spans="1:7" s="127" customFormat="1" ht="28.5" customHeight="1">
      <c r="A40" s="168" t="s">
        <v>278</v>
      </c>
      <c r="B40" s="183" t="s">
        <v>197</v>
      </c>
      <c r="C40" s="119" t="s">
        <v>181</v>
      </c>
      <c r="D40" s="120" t="s">
        <v>191</v>
      </c>
      <c r="E40" s="101" t="s">
        <v>143</v>
      </c>
      <c r="F40" s="101" t="s">
        <v>21</v>
      </c>
      <c r="G40" s="116">
        <f>G41</f>
        <v>12</v>
      </c>
    </row>
    <row r="41" spans="1:7" ht="15.75">
      <c r="A41" s="160" t="s">
        <v>279</v>
      </c>
      <c r="B41" s="183" t="s">
        <v>197</v>
      </c>
      <c r="C41" s="104" t="s">
        <v>181</v>
      </c>
      <c r="D41" s="105" t="s">
        <v>191</v>
      </c>
      <c r="E41" s="105" t="s">
        <v>187</v>
      </c>
      <c r="F41" s="101" t="s">
        <v>21</v>
      </c>
      <c r="G41" s="116">
        <f>G42</f>
        <v>12</v>
      </c>
    </row>
    <row r="42" spans="1:7" ht="27.75" customHeight="1">
      <c r="A42" s="169" t="s">
        <v>280</v>
      </c>
      <c r="B42" s="183" t="s">
        <v>197</v>
      </c>
      <c r="C42" s="104" t="s">
        <v>181</v>
      </c>
      <c r="D42" s="105" t="s">
        <v>191</v>
      </c>
      <c r="E42" s="105" t="s">
        <v>189</v>
      </c>
      <c r="F42" s="105" t="s">
        <v>144</v>
      </c>
      <c r="G42" s="116">
        <f>G43</f>
        <v>12</v>
      </c>
    </row>
    <row r="43" spans="1:7" ht="27.75" customHeight="1">
      <c r="A43" s="169" t="s">
        <v>281</v>
      </c>
      <c r="B43" s="183" t="s">
        <v>197</v>
      </c>
      <c r="C43" s="106" t="s">
        <v>171</v>
      </c>
      <c r="D43" s="105" t="s">
        <v>191</v>
      </c>
      <c r="E43" s="105" t="s">
        <v>189</v>
      </c>
      <c r="F43" s="105" t="s">
        <v>192</v>
      </c>
      <c r="G43" s="116">
        <v>12</v>
      </c>
    </row>
    <row r="44" spans="1:7" ht="15.75">
      <c r="A44" s="157" t="s">
        <v>193</v>
      </c>
      <c r="B44" s="183" t="s">
        <v>197</v>
      </c>
      <c r="C44" s="100" t="s">
        <v>184</v>
      </c>
      <c r="D44" s="101" t="s">
        <v>168</v>
      </c>
      <c r="E44" s="101" t="s">
        <v>143</v>
      </c>
      <c r="F44" s="101" t="s">
        <v>21</v>
      </c>
      <c r="G44" s="116">
        <f>G45</f>
        <v>8</v>
      </c>
    </row>
    <row r="45" spans="1:7" ht="31.5">
      <c r="A45" s="159" t="s">
        <v>282</v>
      </c>
      <c r="B45" s="183" t="s">
        <v>197</v>
      </c>
      <c r="C45" s="104" t="s">
        <v>184</v>
      </c>
      <c r="D45" s="106" t="s">
        <v>168</v>
      </c>
      <c r="E45" s="105" t="s">
        <v>195</v>
      </c>
      <c r="F45" s="123" t="s">
        <v>21</v>
      </c>
      <c r="G45" s="116">
        <f>G46</f>
        <v>8</v>
      </c>
    </row>
    <row r="46" spans="1:7" ht="15.75">
      <c r="A46" s="159" t="s">
        <v>283</v>
      </c>
      <c r="B46" s="183" t="s">
        <v>197</v>
      </c>
      <c r="C46" s="104" t="s">
        <v>184</v>
      </c>
      <c r="D46" s="106" t="s">
        <v>168</v>
      </c>
      <c r="E46" s="105" t="s">
        <v>195</v>
      </c>
      <c r="F46" s="105" t="s">
        <v>327</v>
      </c>
      <c r="G46" s="116">
        <v>8</v>
      </c>
    </row>
    <row r="47" spans="1:7" ht="15.75">
      <c r="A47" s="161" t="s">
        <v>198</v>
      </c>
      <c r="B47" s="183" t="s">
        <v>197</v>
      </c>
      <c r="C47" s="100" t="s">
        <v>154</v>
      </c>
      <c r="D47" s="101" t="s">
        <v>142</v>
      </c>
      <c r="E47" s="101" t="s">
        <v>143</v>
      </c>
      <c r="F47" s="101" t="s">
        <v>21</v>
      </c>
      <c r="G47" s="113">
        <f>G48+G52</f>
        <v>48</v>
      </c>
    </row>
    <row r="48" spans="1:7" ht="15.75">
      <c r="A48" s="166" t="s">
        <v>199</v>
      </c>
      <c r="B48" s="183" t="s">
        <v>197</v>
      </c>
      <c r="C48" s="100" t="s">
        <v>154</v>
      </c>
      <c r="D48" s="101" t="s">
        <v>200</v>
      </c>
      <c r="E48" s="101" t="s">
        <v>143</v>
      </c>
      <c r="F48" s="101" t="s">
        <v>21</v>
      </c>
      <c r="G48" s="113">
        <f>G49</f>
        <v>48</v>
      </c>
    </row>
    <row r="49" spans="1:7" ht="15.75">
      <c r="A49" s="159" t="s">
        <v>284</v>
      </c>
      <c r="B49" s="183" t="s">
        <v>197</v>
      </c>
      <c r="C49" s="154" t="s">
        <v>154</v>
      </c>
      <c r="D49" s="123" t="s">
        <v>200</v>
      </c>
      <c r="E49" s="123" t="s">
        <v>328</v>
      </c>
      <c r="F49" s="123" t="s">
        <v>21</v>
      </c>
      <c r="G49" s="164">
        <f>G50</f>
        <v>48</v>
      </c>
    </row>
    <row r="50" spans="1:7" ht="15.75">
      <c r="A50" s="159" t="s">
        <v>285</v>
      </c>
      <c r="B50" s="183" t="s">
        <v>197</v>
      </c>
      <c r="C50" s="123" t="s">
        <v>176</v>
      </c>
      <c r="D50" s="123" t="s">
        <v>203</v>
      </c>
      <c r="E50" s="123" t="s">
        <v>329</v>
      </c>
      <c r="F50" s="123" t="s">
        <v>144</v>
      </c>
      <c r="G50" s="164">
        <f>G51</f>
        <v>48</v>
      </c>
    </row>
    <row r="51" spans="1:7" s="127" customFormat="1" ht="15.75">
      <c r="A51" s="159" t="s">
        <v>286</v>
      </c>
      <c r="B51" s="183" t="s">
        <v>197</v>
      </c>
      <c r="C51" s="154" t="s">
        <v>154</v>
      </c>
      <c r="D51" s="123" t="s">
        <v>200</v>
      </c>
      <c r="E51" s="123" t="s">
        <v>329</v>
      </c>
      <c r="F51" s="123" t="s">
        <v>204</v>
      </c>
      <c r="G51" s="116">
        <v>48</v>
      </c>
    </row>
    <row r="52" spans="1:7" ht="15.75">
      <c r="A52" s="161" t="s">
        <v>287</v>
      </c>
      <c r="B52" s="183" t="s">
        <v>197</v>
      </c>
      <c r="C52" s="100" t="s">
        <v>154</v>
      </c>
      <c r="D52" s="114" t="s">
        <v>206</v>
      </c>
      <c r="E52" s="101" t="s">
        <v>143</v>
      </c>
      <c r="F52" s="101" t="s">
        <v>21</v>
      </c>
      <c r="G52" s="158">
        <f>G53</f>
        <v>0</v>
      </c>
    </row>
    <row r="53" spans="1:7" ht="15.75">
      <c r="A53" s="159" t="s">
        <v>288</v>
      </c>
      <c r="B53" s="183" t="s">
        <v>197</v>
      </c>
      <c r="C53" s="154" t="s">
        <v>154</v>
      </c>
      <c r="D53" s="130" t="s">
        <v>206</v>
      </c>
      <c r="E53" s="123" t="s">
        <v>330</v>
      </c>
      <c r="F53" s="123" t="s">
        <v>21</v>
      </c>
      <c r="G53" s="116">
        <f>G54</f>
        <v>0</v>
      </c>
    </row>
    <row r="54" spans="1:7" ht="15.75">
      <c r="A54" s="159" t="s">
        <v>208</v>
      </c>
      <c r="B54" s="183" t="s">
        <v>197</v>
      </c>
      <c r="C54" s="116" t="s">
        <v>154</v>
      </c>
      <c r="D54" s="105" t="s">
        <v>206</v>
      </c>
      <c r="E54" s="105" t="s">
        <v>330</v>
      </c>
      <c r="F54" s="105" t="s">
        <v>152</v>
      </c>
      <c r="G54" s="116"/>
    </row>
    <row r="55" spans="1:7" s="165" customFormat="1" ht="18.75" customHeight="1">
      <c r="A55" s="161" t="s">
        <v>209</v>
      </c>
      <c r="B55" s="183" t="s">
        <v>197</v>
      </c>
      <c r="C55" s="113" t="s">
        <v>210</v>
      </c>
      <c r="D55" s="114" t="s">
        <v>142</v>
      </c>
      <c r="E55" s="114" t="s">
        <v>143</v>
      </c>
      <c r="F55" s="114" t="s">
        <v>21</v>
      </c>
      <c r="G55" s="113">
        <f>G56+G60</f>
        <v>475</v>
      </c>
    </row>
    <row r="56" spans="1:9" ht="15.75">
      <c r="A56" s="170" t="s">
        <v>211</v>
      </c>
      <c r="B56" s="183" t="s">
        <v>197</v>
      </c>
      <c r="C56" s="171" t="s">
        <v>210</v>
      </c>
      <c r="D56" s="172" t="s">
        <v>141</v>
      </c>
      <c r="E56" s="120" t="s">
        <v>143</v>
      </c>
      <c r="F56" s="120" t="s">
        <v>21</v>
      </c>
      <c r="G56" s="173">
        <f>G57</f>
        <v>0</v>
      </c>
      <c r="H56" s="174"/>
      <c r="I56" s="175"/>
    </row>
    <row r="57" spans="1:9" ht="15.75">
      <c r="A57" s="176" t="s">
        <v>212</v>
      </c>
      <c r="B57" s="183" t="s">
        <v>197</v>
      </c>
      <c r="C57" s="177" t="s">
        <v>210</v>
      </c>
      <c r="D57" s="137" t="s">
        <v>141</v>
      </c>
      <c r="E57" s="130">
        <v>3500000</v>
      </c>
      <c r="F57" s="130" t="s">
        <v>21</v>
      </c>
      <c r="G57" s="116">
        <f>G58</f>
        <v>0</v>
      </c>
      <c r="H57" s="175"/>
      <c r="I57" s="175"/>
    </row>
    <row r="58" spans="1:9" s="127" customFormat="1" ht="15.75">
      <c r="A58" s="160" t="s">
        <v>214</v>
      </c>
      <c r="B58" s="183" t="s">
        <v>197</v>
      </c>
      <c r="C58" s="116" t="s">
        <v>210</v>
      </c>
      <c r="D58" s="105" t="s">
        <v>141</v>
      </c>
      <c r="E58" s="105" t="s">
        <v>215</v>
      </c>
      <c r="F58" s="105" t="s">
        <v>144</v>
      </c>
      <c r="G58" s="116">
        <f>G59</f>
        <v>0</v>
      </c>
      <c r="H58" s="178"/>
      <c r="I58" s="175"/>
    </row>
    <row r="59" spans="1:9" s="127" customFormat="1" ht="15.75">
      <c r="A59" s="160" t="s">
        <v>289</v>
      </c>
      <c r="B59" s="183" t="s">
        <v>197</v>
      </c>
      <c r="C59" s="105" t="s">
        <v>217</v>
      </c>
      <c r="D59" s="105" t="s">
        <v>165</v>
      </c>
      <c r="E59" s="105" t="s">
        <v>215</v>
      </c>
      <c r="F59" s="105" t="s">
        <v>152</v>
      </c>
      <c r="G59" s="116"/>
      <c r="H59" s="178"/>
      <c r="I59" s="175"/>
    </row>
    <row r="60" spans="1:9" ht="15.75">
      <c r="A60" s="170" t="s">
        <v>218</v>
      </c>
      <c r="B60" s="183" t="s">
        <v>197</v>
      </c>
      <c r="C60" s="173" t="s">
        <v>210</v>
      </c>
      <c r="D60" s="132" t="s">
        <v>171</v>
      </c>
      <c r="E60" s="114" t="s">
        <v>143</v>
      </c>
      <c r="F60" s="114" t="s">
        <v>21</v>
      </c>
      <c r="G60" s="171">
        <f>G61</f>
        <v>475</v>
      </c>
      <c r="H60" s="174"/>
      <c r="I60" s="175"/>
    </row>
    <row r="61" spans="1:9" ht="15.75">
      <c r="A61" s="176" t="s">
        <v>218</v>
      </c>
      <c r="B61" s="183" t="s">
        <v>197</v>
      </c>
      <c r="C61" s="177" t="s">
        <v>210</v>
      </c>
      <c r="D61" s="137" t="s">
        <v>171</v>
      </c>
      <c r="E61" s="130" t="s">
        <v>290</v>
      </c>
      <c r="F61" s="130" t="s">
        <v>21</v>
      </c>
      <c r="G61" s="179">
        <f>G62+G63+G64+G65+G66</f>
        <v>475</v>
      </c>
      <c r="H61" s="175"/>
      <c r="I61" s="175"/>
    </row>
    <row r="62" spans="1:9" ht="15.75">
      <c r="A62" s="159" t="s">
        <v>220</v>
      </c>
      <c r="B62" s="183" t="s">
        <v>197</v>
      </c>
      <c r="C62" s="116" t="s">
        <v>210</v>
      </c>
      <c r="D62" s="105" t="s">
        <v>171</v>
      </c>
      <c r="E62" s="105" t="s">
        <v>221</v>
      </c>
      <c r="F62" s="105" t="s">
        <v>152</v>
      </c>
      <c r="G62" s="179">
        <v>220</v>
      </c>
      <c r="H62" s="175"/>
      <c r="I62" s="175"/>
    </row>
    <row r="63" spans="1:9" ht="31.5">
      <c r="A63" s="159" t="s">
        <v>291</v>
      </c>
      <c r="B63" s="183" t="s">
        <v>197</v>
      </c>
      <c r="C63" s="116" t="s">
        <v>210</v>
      </c>
      <c r="D63" s="105" t="s">
        <v>171</v>
      </c>
      <c r="E63" s="105" t="s">
        <v>223</v>
      </c>
      <c r="F63" s="105" t="s">
        <v>152</v>
      </c>
      <c r="G63" s="116">
        <v>30</v>
      </c>
      <c r="H63" s="175"/>
      <c r="I63" s="175"/>
    </row>
    <row r="64" spans="1:9" ht="15.75">
      <c r="A64" s="159" t="s">
        <v>224</v>
      </c>
      <c r="B64" s="183" t="s">
        <v>197</v>
      </c>
      <c r="C64" s="105" t="s">
        <v>217</v>
      </c>
      <c r="D64" s="105" t="s">
        <v>171</v>
      </c>
      <c r="E64" s="105" t="s">
        <v>225</v>
      </c>
      <c r="F64" s="105" t="s">
        <v>152</v>
      </c>
      <c r="G64" s="116"/>
      <c r="H64" s="175"/>
      <c r="I64" s="175"/>
    </row>
    <row r="65" spans="1:9" ht="15.75">
      <c r="A65" s="159" t="s">
        <v>226</v>
      </c>
      <c r="B65" s="183" t="s">
        <v>197</v>
      </c>
      <c r="C65" s="105" t="s">
        <v>217</v>
      </c>
      <c r="D65" s="105" t="s">
        <v>171</v>
      </c>
      <c r="E65" s="105" t="s">
        <v>227</v>
      </c>
      <c r="F65" s="105" t="s">
        <v>152</v>
      </c>
      <c r="G65" s="116">
        <v>10</v>
      </c>
      <c r="H65" s="175"/>
      <c r="I65" s="175"/>
    </row>
    <row r="66" spans="1:9" ht="15.75">
      <c r="A66" s="159" t="s">
        <v>292</v>
      </c>
      <c r="B66" s="183" t="s">
        <v>197</v>
      </c>
      <c r="C66" s="105" t="s">
        <v>217</v>
      </c>
      <c r="D66" s="105" t="s">
        <v>171</v>
      </c>
      <c r="E66" s="105" t="s">
        <v>229</v>
      </c>
      <c r="F66" s="105" t="s">
        <v>152</v>
      </c>
      <c r="G66" s="116">
        <v>215</v>
      </c>
      <c r="H66" s="175"/>
      <c r="I66" s="175"/>
    </row>
    <row r="67" spans="1:9" ht="15.75">
      <c r="A67" s="161" t="s">
        <v>230</v>
      </c>
      <c r="B67" s="183" t="s">
        <v>197</v>
      </c>
      <c r="C67" s="100" t="s">
        <v>231</v>
      </c>
      <c r="D67" s="101" t="s">
        <v>142</v>
      </c>
      <c r="E67" s="101" t="s">
        <v>143</v>
      </c>
      <c r="F67" s="101" t="s">
        <v>21</v>
      </c>
      <c r="G67" s="113">
        <f>G68</f>
        <v>12</v>
      </c>
      <c r="H67" s="175"/>
      <c r="I67" s="175"/>
    </row>
    <row r="68" spans="1:9" ht="15.75">
      <c r="A68" s="160" t="s">
        <v>232</v>
      </c>
      <c r="B68" s="183" t="s">
        <v>197</v>
      </c>
      <c r="C68" s="116" t="s">
        <v>231</v>
      </c>
      <c r="D68" s="105" t="s">
        <v>231</v>
      </c>
      <c r="E68" s="123" t="s">
        <v>143</v>
      </c>
      <c r="F68" s="123" t="s">
        <v>21</v>
      </c>
      <c r="G68" s="116">
        <f>G69</f>
        <v>12</v>
      </c>
      <c r="H68" s="175"/>
      <c r="I68" s="175"/>
    </row>
    <row r="69" spans="1:9" ht="15.75">
      <c r="A69" s="160" t="s">
        <v>234</v>
      </c>
      <c r="B69" s="183" t="s">
        <v>197</v>
      </c>
      <c r="C69" s="116" t="s">
        <v>231</v>
      </c>
      <c r="D69" s="105" t="s">
        <v>231</v>
      </c>
      <c r="E69" s="105">
        <v>4310000</v>
      </c>
      <c r="F69" s="123" t="s">
        <v>21</v>
      </c>
      <c r="G69" s="116">
        <f>G70</f>
        <v>12</v>
      </c>
      <c r="H69" s="175"/>
      <c r="I69" s="175"/>
    </row>
    <row r="70" spans="1:9" ht="15.75">
      <c r="A70" s="160" t="s">
        <v>293</v>
      </c>
      <c r="B70" s="183" t="s">
        <v>197</v>
      </c>
      <c r="C70" s="116" t="s">
        <v>231</v>
      </c>
      <c r="D70" s="105" t="s">
        <v>231</v>
      </c>
      <c r="E70" s="105" t="s">
        <v>237</v>
      </c>
      <c r="F70" s="105" t="s">
        <v>152</v>
      </c>
      <c r="G70" s="116">
        <v>12</v>
      </c>
      <c r="H70" s="175"/>
      <c r="I70" s="175"/>
    </row>
    <row r="71" spans="1:9" ht="15.75">
      <c r="A71" s="100" t="s">
        <v>294</v>
      </c>
      <c r="B71" s="183" t="s">
        <v>197</v>
      </c>
      <c r="C71" s="100" t="s">
        <v>200</v>
      </c>
      <c r="D71" s="101" t="s">
        <v>142</v>
      </c>
      <c r="E71" s="101" t="s">
        <v>143</v>
      </c>
      <c r="F71" s="101" t="s">
        <v>21</v>
      </c>
      <c r="G71" s="116">
        <f>G72</f>
        <v>699</v>
      </c>
      <c r="H71" s="175"/>
      <c r="I71" s="175"/>
    </row>
    <row r="72" spans="1:9" ht="15.75">
      <c r="A72" s="100" t="s">
        <v>239</v>
      </c>
      <c r="B72" s="183" t="s">
        <v>197</v>
      </c>
      <c r="C72" s="154" t="s">
        <v>200</v>
      </c>
      <c r="D72" s="123" t="s">
        <v>141</v>
      </c>
      <c r="E72" s="123" t="s">
        <v>143</v>
      </c>
      <c r="F72" s="123" t="s">
        <v>21</v>
      </c>
      <c r="G72" s="116">
        <f>G73+G75</f>
        <v>699</v>
      </c>
      <c r="H72" s="175"/>
      <c r="I72" s="175"/>
    </row>
    <row r="73" spans="1:9" ht="28.5" customHeight="1">
      <c r="A73" s="180" t="s">
        <v>295</v>
      </c>
      <c r="B73" s="183" t="s">
        <v>197</v>
      </c>
      <c r="C73" s="101" t="s">
        <v>203</v>
      </c>
      <c r="D73" s="101" t="s">
        <v>165</v>
      </c>
      <c r="E73" s="101" t="s">
        <v>296</v>
      </c>
      <c r="F73" s="101" t="s">
        <v>144</v>
      </c>
      <c r="G73" s="116">
        <f>G74</f>
        <v>548</v>
      </c>
      <c r="H73" s="175"/>
      <c r="I73" s="175"/>
    </row>
    <row r="74" spans="1:9" ht="15.75">
      <c r="A74" s="181" t="s">
        <v>196</v>
      </c>
      <c r="B74" s="183" t="s">
        <v>197</v>
      </c>
      <c r="C74" s="123" t="s">
        <v>203</v>
      </c>
      <c r="D74" s="123" t="s">
        <v>165</v>
      </c>
      <c r="E74" s="123" t="s">
        <v>242</v>
      </c>
      <c r="F74" s="123" t="s">
        <v>197</v>
      </c>
      <c r="G74" s="164">
        <v>548</v>
      </c>
      <c r="H74" s="175"/>
      <c r="I74" s="175"/>
    </row>
    <row r="75" spans="1:9" ht="15.75">
      <c r="A75" s="181" t="s">
        <v>297</v>
      </c>
      <c r="B75" s="183" t="s">
        <v>197</v>
      </c>
      <c r="C75" s="119" t="s">
        <v>200</v>
      </c>
      <c r="D75" s="122" t="s">
        <v>141</v>
      </c>
      <c r="E75" s="120" t="s">
        <v>244</v>
      </c>
      <c r="F75" s="122" t="s">
        <v>21</v>
      </c>
      <c r="G75" s="116">
        <f>G76</f>
        <v>151</v>
      </c>
      <c r="H75" s="175"/>
      <c r="I75" s="175"/>
    </row>
    <row r="76" spans="1:9" ht="15.75">
      <c r="A76" s="181" t="s">
        <v>196</v>
      </c>
      <c r="B76" s="183" t="s">
        <v>197</v>
      </c>
      <c r="C76" s="104" t="s">
        <v>200</v>
      </c>
      <c r="D76" s="106" t="s">
        <v>141</v>
      </c>
      <c r="E76" s="105" t="s">
        <v>245</v>
      </c>
      <c r="F76" s="105" t="s">
        <v>197</v>
      </c>
      <c r="G76" s="116">
        <v>151</v>
      </c>
      <c r="H76" s="175"/>
      <c r="I76" s="175"/>
    </row>
    <row r="77" spans="1:9" ht="15.75">
      <c r="A77" s="161" t="s">
        <v>298</v>
      </c>
      <c r="B77" s="183" t="s">
        <v>197</v>
      </c>
      <c r="C77" s="100" t="s">
        <v>185</v>
      </c>
      <c r="D77" s="101" t="s">
        <v>142</v>
      </c>
      <c r="E77" s="101" t="s">
        <v>143</v>
      </c>
      <c r="F77" s="101" t="s">
        <v>21</v>
      </c>
      <c r="G77" s="113">
        <f>G78</f>
        <v>18</v>
      </c>
      <c r="H77" s="175"/>
      <c r="I77" s="175"/>
    </row>
    <row r="78" spans="1:9" ht="15.75">
      <c r="A78" s="160" t="s">
        <v>247</v>
      </c>
      <c r="B78" s="183" t="s">
        <v>197</v>
      </c>
      <c r="C78" s="154" t="s">
        <v>185</v>
      </c>
      <c r="D78" s="123" t="s">
        <v>203</v>
      </c>
      <c r="E78" s="123" t="s">
        <v>143</v>
      </c>
      <c r="F78" s="123" t="s">
        <v>21</v>
      </c>
      <c r="G78" s="116">
        <f>G79</f>
        <v>18</v>
      </c>
      <c r="H78" s="174"/>
      <c r="I78" s="175"/>
    </row>
    <row r="79" spans="1:7" ht="15.75">
      <c r="A79" s="159" t="s">
        <v>248</v>
      </c>
      <c r="B79" s="183" t="s">
        <v>197</v>
      </c>
      <c r="C79" s="164" t="s">
        <v>185</v>
      </c>
      <c r="D79" s="130" t="s">
        <v>203</v>
      </c>
      <c r="E79" s="130">
        <v>5120000</v>
      </c>
      <c r="F79" s="123" t="s">
        <v>21</v>
      </c>
      <c r="G79" s="116">
        <f>G80</f>
        <v>18</v>
      </c>
    </row>
    <row r="80" spans="1:7" ht="31.5">
      <c r="A80" s="159" t="s">
        <v>250</v>
      </c>
      <c r="B80" s="183" t="s">
        <v>197</v>
      </c>
      <c r="C80" s="164" t="s">
        <v>185</v>
      </c>
      <c r="D80" s="130" t="s">
        <v>147</v>
      </c>
      <c r="E80" s="130" t="s">
        <v>249</v>
      </c>
      <c r="F80" s="130" t="s">
        <v>251</v>
      </c>
      <c r="G80" s="116">
        <v>18</v>
      </c>
    </row>
    <row r="81" spans="1:7" ht="15.75">
      <c r="A81" s="161" t="s">
        <v>252</v>
      </c>
      <c r="B81" s="183" t="s">
        <v>197</v>
      </c>
      <c r="C81" s="113">
        <v>10</v>
      </c>
      <c r="D81" s="114" t="s">
        <v>142</v>
      </c>
      <c r="E81" s="114" t="s">
        <v>143</v>
      </c>
      <c r="F81" s="114" t="s">
        <v>21</v>
      </c>
      <c r="G81" s="113">
        <f>G82</f>
        <v>0</v>
      </c>
    </row>
    <row r="82" spans="1:7" ht="15.75">
      <c r="A82" s="159" t="s">
        <v>253</v>
      </c>
      <c r="B82" s="183" t="s">
        <v>197</v>
      </c>
      <c r="C82" s="164">
        <v>10</v>
      </c>
      <c r="D82" s="130" t="s">
        <v>141</v>
      </c>
      <c r="E82" s="130" t="s">
        <v>143</v>
      </c>
      <c r="F82" s="130" t="s">
        <v>21</v>
      </c>
      <c r="G82" s="116">
        <f>G83</f>
        <v>0</v>
      </c>
    </row>
    <row r="83" spans="1:7" ht="31.5">
      <c r="A83" s="159" t="s">
        <v>299</v>
      </c>
      <c r="B83" s="183" t="s">
        <v>197</v>
      </c>
      <c r="C83" s="164">
        <v>10</v>
      </c>
      <c r="D83" s="130" t="s">
        <v>141</v>
      </c>
      <c r="E83" s="130" t="s">
        <v>255</v>
      </c>
      <c r="F83" s="130" t="s">
        <v>256</v>
      </c>
      <c r="G83" s="116"/>
    </row>
    <row r="84" spans="1:7" ht="15.75">
      <c r="A84" s="157" t="s">
        <v>300</v>
      </c>
      <c r="B84" s="183" t="s">
        <v>197</v>
      </c>
      <c r="C84" s="113">
        <v>11</v>
      </c>
      <c r="D84" s="114" t="s">
        <v>182</v>
      </c>
      <c r="E84" s="114" t="s">
        <v>143</v>
      </c>
      <c r="F84" s="114" t="s">
        <v>21</v>
      </c>
      <c r="G84" s="113"/>
    </row>
    <row r="85" spans="1:7" ht="15.75">
      <c r="A85" s="159" t="s">
        <v>301</v>
      </c>
      <c r="B85" s="183" t="s">
        <v>197</v>
      </c>
      <c r="C85" s="116">
        <v>11</v>
      </c>
      <c r="D85" s="105" t="s">
        <v>176</v>
      </c>
      <c r="E85" s="105" t="s">
        <v>161</v>
      </c>
      <c r="F85" s="105" t="s">
        <v>21</v>
      </c>
      <c r="G85" s="116"/>
    </row>
    <row r="86" spans="1:7" ht="47.25">
      <c r="A86" s="182" t="s">
        <v>302</v>
      </c>
      <c r="B86" s="183" t="s">
        <v>197</v>
      </c>
      <c r="C86" s="116">
        <v>11</v>
      </c>
      <c r="D86" s="105" t="s">
        <v>176</v>
      </c>
      <c r="E86" s="105" t="s">
        <v>260</v>
      </c>
      <c r="F86" s="106" t="s">
        <v>261</v>
      </c>
      <c r="G86" s="116"/>
    </row>
  </sheetData>
  <mergeCells count="16">
    <mergeCell ref="B2:G2"/>
    <mergeCell ref="B3:G3"/>
    <mergeCell ref="B4:G4"/>
    <mergeCell ref="B5:G5"/>
    <mergeCell ref="B6:G6"/>
    <mergeCell ref="B7:G7"/>
    <mergeCell ref="A10:G10"/>
    <mergeCell ref="A11:G11"/>
    <mergeCell ref="F13:G13"/>
    <mergeCell ref="A14:A15"/>
    <mergeCell ref="B14:B15"/>
    <mergeCell ref="C14:C15"/>
    <mergeCell ref="D14:D15"/>
    <mergeCell ref="E14:E15"/>
    <mergeCell ref="F14:F15"/>
    <mergeCell ref="G14:G15"/>
  </mergeCells>
  <printOptions/>
  <pageMargins left="0.75" right="0.75" top="1" bottom="1" header="0.5" footer="0.5"/>
  <pageSetup horizontalDpi="600" verticalDpi="600" orientation="portrait" paperSize="9" scale="6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2:L35"/>
  <sheetViews>
    <sheetView tabSelected="1" workbookViewId="0" topLeftCell="A1">
      <selection activeCell="D3" sqref="D3"/>
    </sheetView>
  </sheetViews>
  <sheetFormatPr defaultColWidth="9.00390625" defaultRowHeight="12.75"/>
  <sheetData>
    <row r="2" spans="4:12" ht="12.75">
      <c r="D2" s="211" t="s">
        <v>262</v>
      </c>
      <c r="E2" s="211"/>
      <c r="F2" s="211"/>
      <c r="G2" s="211"/>
      <c r="H2" s="211"/>
      <c r="I2" s="211"/>
      <c r="J2" s="211"/>
      <c r="K2" s="211"/>
      <c r="L2" s="211"/>
    </row>
    <row r="3" spans="4:12" ht="12.75">
      <c r="D3" s="30" t="s">
        <v>303</v>
      </c>
      <c r="E3" s="30"/>
      <c r="F3" s="30"/>
      <c r="G3" s="30"/>
      <c r="H3" s="30"/>
      <c r="I3" s="30"/>
      <c r="J3" s="30"/>
      <c r="K3" s="30"/>
      <c r="L3" s="30"/>
    </row>
    <row r="4" spans="4:12" ht="12.75">
      <c r="D4" s="30" t="s">
        <v>370</v>
      </c>
      <c r="E4" s="30"/>
      <c r="F4" s="30"/>
      <c r="G4" s="30"/>
      <c r="H4" s="30"/>
      <c r="I4" s="30"/>
      <c r="J4" s="30"/>
      <c r="K4" s="30"/>
      <c r="L4" s="30"/>
    </row>
    <row r="5" spans="4:12" ht="12.75">
      <c r="D5" s="30" t="s">
        <v>379</v>
      </c>
      <c r="E5" s="30"/>
      <c r="F5" s="30"/>
      <c r="G5" s="88"/>
      <c r="H5" s="88"/>
      <c r="I5" s="88"/>
      <c r="J5" s="30"/>
      <c r="K5" s="30"/>
      <c r="L5" s="30"/>
    </row>
    <row r="6" spans="4:12" ht="12.75">
      <c r="D6" s="211" t="s">
        <v>325</v>
      </c>
      <c r="E6" s="211"/>
      <c r="F6" s="211"/>
      <c r="G6" s="211"/>
      <c r="H6" s="211"/>
      <c r="I6" s="211"/>
      <c r="J6" s="30"/>
      <c r="K6" s="30"/>
      <c r="L6" s="30"/>
    </row>
    <row r="7" spans="4:12" ht="12.75">
      <c r="D7" s="211" t="s">
        <v>371</v>
      </c>
      <c r="E7" s="211"/>
      <c r="F7" s="211"/>
      <c r="G7" s="211"/>
      <c r="H7" s="211"/>
      <c r="I7" s="211"/>
      <c r="J7" s="30"/>
      <c r="K7" s="30"/>
      <c r="L7" s="30"/>
    </row>
    <row r="8" spans="4:12" ht="12.75">
      <c r="D8" s="211"/>
      <c r="E8" s="211"/>
      <c r="F8" s="211"/>
      <c r="G8" s="211"/>
      <c r="H8" s="211"/>
      <c r="I8" s="211"/>
      <c r="J8" s="30"/>
      <c r="K8" s="30"/>
      <c r="L8" s="30"/>
    </row>
    <row r="10" spans="2:8" ht="12.75">
      <c r="B10" s="211" t="s">
        <v>304</v>
      </c>
      <c r="C10" s="211"/>
      <c r="D10" s="211"/>
      <c r="E10" s="211"/>
      <c r="F10" s="211"/>
      <c r="G10" s="211"/>
      <c r="H10" s="211"/>
    </row>
    <row r="11" spans="2:9" ht="12.75">
      <c r="B11" s="211" t="s">
        <v>372</v>
      </c>
      <c r="C11" s="211"/>
      <c r="D11" s="211"/>
      <c r="E11" s="211"/>
      <c r="F11" s="211"/>
      <c r="G11" s="211"/>
      <c r="H11" s="211"/>
      <c r="I11" s="211"/>
    </row>
    <row r="13" ht="12.75">
      <c r="I13" t="s">
        <v>338</v>
      </c>
    </row>
    <row r="14" spans="1:10" ht="12.75" customHeight="1">
      <c r="A14" s="228" t="s">
        <v>305</v>
      </c>
      <c r="B14" s="228" t="s">
        <v>306</v>
      </c>
      <c r="C14" s="228"/>
      <c r="D14" s="228"/>
      <c r="E14" s="228"/>
      <c r="F14" s="228"/>
      <c r="G14" s="218" t="s">
        <v>307</v>
      </c>
      <c r="H14" s="218"/>
      <c r="I14" s="218"/>
      <c r="J14" s="218"/>
    </row>
    <row r="15" spans="1:10" ht="12.75">
      <c r="A15" s="228"/>
      <c r="B15" s="228"/>
      <c r="C15" s="228"/>
      <c r="D15" s="228"/>
      <c r="E15" s="228"/>
      <c r="F15" s="228"/>
      <c r="G15" s="218"/>
      <c r="H15" s="218"/>
      <c r="I15" s="218"/>
      <c r="J15" s="218"/>
    </row>
    <row r="16" spans="1:10" ht="12.75">
      <c r="A16" s="228"/>
      <c r="B16" s="228"/>
      <c r="C16" s="228"/>
      <c r="D16" s="228"/>
      <c r="E16" s="228"/>
      <c r="F16" s="228"/>
      <c r="G16" s="218"/>
      <c r="H16" s="218"/>
      <c r="I16" s="218"/>
      <c r="J16" s="218"/>
    </row>
    <row r="17" spans="1:10" ht="12.75">
      <c r="A17" s="228"/>
      <c r="B17" s="228"/>
      <c r="C17" s="228"/>
      <c r="D17" s="228"/>
      <c r="E17" s="228"/>
      <c r="F17" s="228"/>
      <c r="G17" s="218"/>
      <c r="H17" s="218"/>
      <c r="I17" s="218"/>
      <c r="J17" s="218"/>
    </row>
    <row r="18" spans="1:10" ht="12.75">
      <c r="A18" s="91" t="s">
        <v>308</v>
      </c>
      <c r="B18" s="227" t="s">
        <v>309</v>
      </c>
      <c r="C18" s="227"/>
      <c r="D18" s="227"/>
      <c r="E18" s="227"/>
      <c r="F18" s="227"/>
      <c r="G18" s="228">
        <v>0</v>
      </c>
      <c r="H18" s="228"/>
      <c r="I18" s="228"/>
      <c r="J18" s="228"/>
    </row>
    <row r="19" spans="1:10" ht="12.75">
      <c r="A19" s="91" t="s">
        <v>310</v>
      </c>
      <c r="B19" s="230" t="s">
        <v>311</v>
      </c>
      <c r="C19" s="230"/>
      <c r="D19" s="230"/>
      <c r="E19" s="230"/>
      <c r="F19" s="230"/>
      <c r="G19" s="228">
        <v>0</v>
      </c>
      <c r="H19" s="228"/>
      <c r="I19" s="228"/>
      <c r="J19" s="228"/>
    </row>
    <row r="20" spans="1:10" ht="12.75">
      <c r="A20" s="91"/>
      <c r="B20" s="228" t="s">
        <v>312</v>
      </c>
      <c r="C20" s="228"/>
      <c r="D20" s="228"/>
      <c r="E20" s="228"/>
      <c r="F20" s="228"/>
      <c r="G20" s="228">
        <v>0</v>
      </c>
      <c r="H20" s="228"/>
      <c r="I20" s="228"/>
      <c r="J20" s="228"/>
    </row>
    <row r="21" spans="1:10" ht="12.75">
      <c r="A21" s="91"/>
      <c r="B21" s="228" t="s">
        <v>313</v>
      </c>
      <c r="C21" s="228"/>
      <c r="D21" s="228"/>
      <c r="E21" s="228"/>
      <c r="F21" s="228"/>
      <c r="G21" s="228">
        <v>0</v>
      </c>
      <c r="H21" s="228"/>
      <c r="I21" s="228"/>
      <c r="J21" s="228"/>
    </row>
    <row r="22" spans="1:10" ht="12.75">
      <c r="A22" s="91"/>
      <c r="B22" s="228" t="s">
        <v>314</v>
      </c>
      <c r="C22" s="228"/>
      <c r="D22" s="228"/>
      <c r="E22" s="228"/>
      <c r="F22" s="228"/>
      <c r="G22" s="228">
        <v>0</v>
      </c>
      <c r="H22" s="228"/>
      <c r="I22" s="228"/>
      <c r="J22" s="228"/>
    </row>
    <row r="23" spans="1:10" ht="12.75">
      <c r="A23" s="91" t="s">
        <v>315</v>
      </c>
      <c r="B23" s="226" t="s">
        <v>316</v>
      </c>
      <c r="C23" s="226"/>
      <c r="D23" s="226"/>
      <c r="E23" s="226"/>
      <c r="F23" s="226"/>
      <c r="G23" s="228">
        <v>0</v>
      </c>
      <c r="H23" s="228"/>
      <c r="I23" s="228"/>
      <c r="J23" s="228"/>
    </row>
    <row r="24" spans="1:10" ht="12.75">
      <c r="A24" s="91"/>
      <c r="B24" s="228" t="s">
        <v>317</v>
      </c>
      <c r="C24" s="228"/>
      <c r="D24" s="228"/>
      <c r="E24" s="228"/>
      <c r="F24" s="228"/>
      <c r="G24" s="228">
        <v>0</v>
      </c>
      <c r="H24" s="228"/>
      <c r="I24" s="228"/>
      <c r="J24" s="228"/>
    </row>
    <row r="25" spans="1:10" ht="12.75">
      <c r="A25" s="91"/>
      <c r="B25" s="228" t="s">
        <v>318</v>
      </c>
      <c r="C25" s="228"/>
      <c r="D25" s="228"/>
      <c r="E25" s="228"/>
      <c r="F25" s="228"/>
      <c r="G25" s="228">
        <v>0</v>
      </c>
      <c r="H25" s="228"/>
      <c r="I25" s="228"/>
      <c r="J25" s="228"/>
    </row>
    <row r="26" spans="1:10" ht="12.75">
      <c r="A26" s="226" t="s">
        <v>319</v>
      </c>
      <c r="B26" s="229" t="s">
        <v>320</v>
      </c>
      <c r="C26" s="229"/>
      <c r="D26" s="229"/>
      <c r="E26" s="229"/>
      <c r="F26" s="229"/>
      <c r="G26" s="228">
        <v>0</v>
      </c>
      <c r="H26" s="228"/>
      <c r="I26" s="228"/>
      <c r="J26" s="228"/>
    </row>
    <row r="27" spans="1:10" ht="12.75">
      <c r="A27" s="226"/>
      <c r="B27" s="229"/>
      <c r="C27" s="229"/>
      <c r="D27" s="229"/>
      <c r="E27" s="229"/>
      <c r="F27" s="229"/>
      <c r="G27" s="228"/>
      <c r="H27" s="228"/>
      <c r="I27" s="228"/>
      <c r="J27" s="228"/>
    </row>
    <row r="28" spans="1:10" ht="12.75">
      <c r="A28" s="91"/>
      <c r="B28" s="228" t="s">
        <v>317</v>
      </c>
      <c r="C28" s="228"/>
      <c r="D28" s="228"/>
      <c r="E28" s="228"/>
      <c r="F28" s="228"/>
      <c r="G28" s="228">
        <v>0</v>
      </c>
      <c r="H28" s="228"/>
      <c r="I28" s="228"/>
      <c r="J28" s="228"/>
    </row>
    <row r="29" spans="1:10" ht="12.75">
      <c r="A29" s="91"/>
      <c r="B29" s="228" t="s">
        <v>318</v>
      </c>
      <c r="C29" s="228"/>
      <c r="D29" s="228"/>
      <c r="E29" s="228"/>
      <c r="F29" s="228"/>
      <c r="G29" s="228">
        <v>0</v>
      </c>
      <c r="H29" s="228"/>
      <c r="I29" s="228"/>
      <c r="J29" s="228"/>
    </row>
    <row r="30" spans="1:10" ht="12.75">
      <c r="A30" s="226" t="s">
        <v>321</v>
      </c>
      <c r="B30" s="229" t="s">
        <v>322</v>
      </c>
      <c r="C30" s="229"/>
      <c r="D30" s="229"/>
      <c r="E30" s="229"/>
      <c r="F30" s="229"/>
      <c r="G30" s="228">
        <v>0</v>
      </c>
      <c r="H30" s="228"/>
      <c r="I30" s="228"/>
      <c r="J30" s="228"/>
    </row>
    <row r="31" spans="1:10" ht="12.75">
      <c r="A31" s="226"/>
      <c r="B31" s="229"/>
      <c r="C31" s="229"/>
      <c r="D31" s="229"/>
      <c r="E31" s="229"/>
      <c r="F31" s="229"/>
      <c r="G31" s="228"/>
      <c r="H31" s="228"/>
      <c r="I31" s="228"/>
      <c r="J31" s="228"/>
    </row>
    <row r="32" spans="1:10" ht="12.75">
      <c r="A32" s="91"/>
      <c r="B32" s="228" t="s">
        <v>317</v>
      </c>
      <c r="C32" s="228"/>
      <c r="D32" s="228"/>
      <c r="E32" s="228"/>
      <c r="F32" s="228"/>
      <c r="G32" s="228">
        <v>0</v>
      </c>
      <c r="H32" s="228"/>
      <c r="I32" s="228"/>
      <c r="J32" s="228"/>
    </row>
    <row r="33" spans="1:10" ht="12.75">
      <c r="A33" s="91"/>
      <c r="B33" s="228" t="s">
        <v>318</v>
      </c>
      <c r="C33" s="228"/>
      <c r="D33" s="228"/>
      <c r="E33" s="228"/>
      <c r="F33" s="228"/>
      <c r="G33" s="228">
        <v>0</v>
      </c>
      <c r="H33" s="228"/>
      <c r="I33" s="228"/>
      <c r="J33" s="228"/>
    </row>
    <row r="34" spans="1:10" ht="12.75">
      <c r="A34" s="226" t="s">
        <v>323</v>
      </c>
      <c r="B34" s="227" t="s">
        <v>324</v>
      </c>
      <c r="C34" s="227"/>
      <c r="D34" s="227"/>
      <c r="E34" s="227"/>
      <c r="F34" s="227"/>
      <c r="G34" s="228">
        <v>0</v>
      </c>
      <c r="H34" s="228"/>
      <c r="I34" s="228"/>
      <c r="J34" s="228"/>
    </row>
    <row r="35" spans="1:10" ht="12.75">
      <c r="A35" s="226"/>
      <c r="B35" s="227"/>
      <c r="C35" s="227"/>
      <c r="D35" s="227"/>
      <c r="E35" s="227"/>
      <c r="F35" s="227"/>
      <c r="G35" s="228"/>
      <c r="H35" s="228"/>
      <c r="I35" s="228"/>
      <c r="J35" s="228"/>
    </row>
  </sheetData>
  <mergeCells count="42">
    <mergeCell ref="D2:L2"/>
    <mergeCell ref="D6:I6"/>
    <mergeCell ref="D7:I7"/>
    <mergeCell ref="D8:I8"/>
    <mergeCell ref="B10:H10"/>
    <mergeCell ref="B11:I11"/>
    <mergeCell ref="A14:A17"/>
    <mergeCell ref="B14:F17"/>
    <mergeCell ref="G14:J17"/>
    <mergeCell ref="B18:F18"/>
    <mergeCell ref="G18:J18"/>
    <mergeCell ref="B19:F19"/>
    <mergeCell ref="G19:J19"/>
    <mergeCell ref="B20:F20"/>
    <mergeCell ref="G20:J20"/>
    <mergeCell ref="B21:F21"/>
    <mergeCell ref="G21:J21"/>
    <mergeCell ref="B22:F22"/>
    <mergeCell ref="G22:J22"/>
    <mergeCell ref="B23:F23"/>
    <mergeCell ref="G23:J23"/>
    <mergeCell ref="B24:F24"/>
    <mergeCell ref="G24:J24"/>
    <mergeCell ref="B25:F25"/>
    <mergeCell ref="G25:J25"/>
    <mergeCell ref="A26:A27"/>
    <mergeCell ref="B26:F27"/>
    <mergeCell ref="G26:J27"/>
    <mergeCell ref="B28:F28"/>
    <mergeCell ref="G28:J28"/>
    <mergeCell ref="B29:F29"/>
    <mergeCell ref="G29:J29"/>
    <mergeCell ref="A30:A31"/>
    <mergeCell ref="B30:F31"/>
    <mergeCell ref="G30:J31"/>
    <mergeCell ref="A34:A35"/>
    <mergeCell ref="B34:F35"/>
    <mergeCell ref="G34:J35"/>
    <mergeCell ref="B32:F32"/>
    <mergeCell ref="G32:J32"/>
    <mergeCell ref="B33:F33"/>
    <mergeCell ref="G33:J33"/>
  </mergeCells>
  <printOptions/>
  <pageMargins left="0.75" right="0.75" top="1" bottom="1" header="0.5" footer="0.5"/>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noname3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bob</cp:lastModifiedBy>
  <cp:lastPrinted>2007-12-17T10:49:15Z</cp:lastPrinted>
  <dcterms:created xsi:type="dcterms:W3CDTF">2007-12-12T10:59:53Z</dcterms:created>
  <dcterms:modified xsi:type="dcterms:W3CDTF">2007-12-18T06:43:57Z</dcterms:modified>
  <cp:category/>
  <cp:version/>
  <cp:contentType/>
  <cp:contentStatus/>
</cp:coreProperties>
</file>